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490" windowHeight="7410" tabRatio="88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<sst xmlns="http://schemas.openxmlformats.org/spreadsheetml/2006/main" xmlns:r="http://schemas.openxmlformats.org/officeDocument/2006/relationships" count="526" uniqueCount="526">
  <si>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</si>
  <si>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</si>
  <si>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</si>
  <si>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</si>
  <si>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</si>
  <si>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</si>
  <si>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</si>
  <si>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</si>
  <si>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</si>
  <si>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</si>
  <si>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</si>
  <si>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</si>
  <si>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</si>
  <si>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</si>
  <si>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</si>
  <si>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</si>
  <si>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</si>
  <si>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</si>
  <si>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</si>
  <si>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</si>
  <si>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</si>
  <si>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</si>
  <si>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</si>
  <si>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</si>
  <si>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</si>
  <si>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</si>
  <si>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</si>
  <si>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</si>
  <si>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</si>
  <si>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</si>
  <si>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</si>
  <si>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</si>
  <si>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 1.53</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</si>
  <si>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</si>
  <si>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</si>
  <si>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</si>
  <si>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</si>
  <si>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</si>
  <si>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</si>
  <si>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</si>
  <si>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</si>
  <si>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</si>
  <si>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</si>
  <si>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</si>
  <si>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</si>
  <si>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</si>
  <si>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</si>
  <si>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</si>
  <si>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</si>
  <si>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</si>
  <si>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</si>
  <si>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</si>
  <si>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</si>
  <si>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</si>
  <si>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</si>
  <si>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</si>
  <si>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</si>
  <si>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</si>
  <si>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</si>
  <si>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</si>
  <si>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</si>
  <si>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</si>
  <si>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</si>
  <si>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</si>
  <si>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</si>
  <si>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</si>
  <si>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</si>
  <si>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</si>
  <si>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</si>
  <si>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</si>
  <si>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</si>
  <si>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</si>
  <si>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</si>
  <si>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</si>
  <si>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</si>
  <si>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</si>
  <si>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</si>
  <si>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</si>
  <si>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</si>
  <si>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</si>
  <si>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</si>
  <si>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</si>
  <si>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</si>
  <si>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</si>
  <si>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</si>
  <si>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</si>
  <si>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</si>
  <si>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</si>
  <si>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</si>
  <si>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</si>
  <si>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</si>
  <si>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</si>
  <si>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</si>
  <si>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</si>
  <si>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</si>
  <si>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</si>
  <si>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</si>
  <si>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</si>
  <si>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</si>
  <si>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</si>
  <si>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</si>
  <si>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</si>
  <si>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</si>
  <si>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</si>
  <si>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</si>
  <si>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</si>
  <si>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</si>
  <si>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</si>
  <si>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</si>
  <si>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</si>
  <si>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</si>
  <si>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</si>
  <si>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</si>
  <si>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</si>
  <si>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</si>
  <si>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</si>
  <si>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</si>
  <si>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</si>
  <si>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</si>
  <si>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</si>
  <si>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</si>
  <si>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</si>
  <si>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</si>
  <si>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</si>
  <si>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</si>
  <si>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</si>
  <si>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</si>
  <si>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</si>
  <si>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</si>
  <si>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</si>
  <si>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</si>
  <si>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</si>
  <si>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</si>
  <si>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</si>
  <si>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</si>
  <si>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埼玉県</t>
  </si>
  <si>
    <t>地方債</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</si>
  <si>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</si>
  <si>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</si>
  <si>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羽生市</t>
  </si>
  <si>
    <t>　うち臨時財政対策債</t>
  </si>
  <si>
    <t>歳入合計</t>
  </si>
  <si>
    <t>Ⅱ－２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</si>
  <si>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</si>
  <si>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</si>
  <si>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</si>
  <si>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</si>
  <si>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</si>
  <si>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</si>
  <si>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中小企業従業員退職金等共済事業特別会計</t>
  </si>
  <si>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</si>
  <si>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</si>
  <si>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</si>
  <si>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</si>
  <si>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</si>
  <si>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</si>
  <si>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</si>
  <si>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</si>
  <si>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</si>
  <si>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</si>
  <si>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</si>
  <si>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地方交付税種地</t>
    <rPh sb="0" eb="2">
      <t>チホウ</t>
    </rPh>
    <rPh sb="2" eb="5">
      <t>コウフゼイ</t>
    </rPh>
    <rPh sb="5" eb="6">
      <t>シュ</t>
    </rPh>
    <rPh sb="6" eb="7">
      <t>チ</t>
    </rPh>
    <phoneticPr fontId="5"/>
  </si>
  <si>
    <t>1-3</t>
  </si>
  <si>
    <t>会計名</t>
    <rPh sb="0" eb="2">
      <t>カイケイ</t>
    </rPh>
    <rPh sb="2" eb="3">
      <t>メイ</t>
    </rPh>
    <phoneticPr fontId="5"/>
  </si>
  <si>
    <t>(Ｅ)</t>
  </si>
  <si>
    <t>歳入歳出差引</t>
  </si>
  <si>
    <t>　　(※1)</t>
  </si>
  <si>
    <t>参考</t>
    <rPh sb="0" eb="2">
      <t>サンコウ</t>
    </rPh>
    <phoneticPr fontId="5"/>
  </si>
  <si>
    <t>○</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</si>
  <si>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</si>
  <si>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</si>
  <si>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</si>
  <si>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</si>
  <si>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</si>
  <si>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</si>
  <si>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</si>
  <si>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</si>
  <si>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</si>
  <si>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</si>
  <si>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</si>
  <si>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</si>
  <si>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</si>
  <si>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</si>
  <si>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</si>
  <si>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</si>
  <si>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</si>
  <si>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公共施設修繕引当基金</t>
    <rPh sb="0" eb="10">
      <t>コウキョウシセツシュウゼンヒキアテキキン</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</si>
  <si>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</si>
  <si>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</si>
  <si>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</si>
  <si>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</si>
  <si>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満期一括償還地方債の一年当たりの元金償還金に相当するもの
（年度割相当額）</t>
  </si>
  <si>
    <t>-3.7</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</si>
  <si>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</si>
  <si>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</si>
  <si>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</si>
  <si>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</si>
  <si>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</si>
  <si>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</si>
  <si>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</si>
  <si>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</si>
  <si>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</si>
  <si>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</si>
  <si>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</si>
  <si>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</si>
  <si>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</si>
  <si>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</si>
  <si>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</si>
  <si>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</si>
  <si>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</si>
  <si>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</si>
  <si>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</si>
  <si>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</si>
  <si>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</si>
  <si>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</si>
  <si>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</si>
  <si>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</si>
  <si>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</si>
  <si>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</si>
  <si>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</si>
  <si>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</si>
  <si>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</si>
  <si>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</si>
  <si>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</si>
  <si>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</si>
  <si>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</si>
  <si>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歳出の状況（単位 千円・％）</t>
  </si>
  <si>
    <t>上水道</t>
  </si>
  <si>
    <t>実質赤字比率</t>
    <rPh sb="0" eb="2">
      <t>ジッシツ</t>
    </rPh>
    <rPh sb="2" eb="4">
      <t>アカジ</t>
    </rPh>
    <rPh sb="4" eb="6">
      <t>ヒリツ</t>
    </rPh>
    <phoneticPr fontId="35"/>
  </si>
  <si>
    <t>-0.3</t>
  </si>
  <si>
    <t>構成比</t>
    <rPh sb="0" eb="3">
      <t>コウセイヒ</t>
    </rPh>
    <phoneticPr fontId="5"/>
  </si>
  <si>
    <t>使用料</t>
  </si>
  <si>
    <t>-0.9</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</si>
  <si>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</si>
  <si>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</si>
  <si>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</si>
  <si>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</si>
  <si>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</si>
  <si>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</si>
  <si>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</si>
  <si>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</si>
  <si>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</si>
  <si>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</si>
  <si>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</si>
  <si>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</si>
  <si>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</si>
  <si>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</si>
  <si>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</si>
  <si>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</si>
  <si>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</si>
  <si>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</si>
  <si>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</si>
  <si>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</si>
  <si>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</si>
  <si>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</si>
  <si>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</si>
  <si>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</si>
  <si>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</si>
  <si>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</si>
  <si>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</si>
  <si>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</si>
  <si>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</si>
  <si>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</si>
  <si>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</si>
  <si>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</si>
  <si>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</si>
  <si>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</si>
  <si>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</si>
  <si>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</si>
  <si>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</si>
  <si>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</si>
  <si>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</si>
  <si>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</si>
  <si>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</si>
  <si>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</si>
  <si>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</si>
  <si>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</si>
  <si>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</si>
  <si>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</si>
  <si>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</si>
  <si>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</si>
  <si>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 1.77</t>
  </si>
  <si>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</si>
  <si>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</si>
  <si>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</si>
  <si>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</si>
  <si>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</si>
  <si>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</si>
  <si>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</si>
  <si>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</si>
  <si>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</si>
  <si>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</si>
  <si>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</si>
  <si>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</si>
  <si>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</si>
  <si>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</si>
  <si>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</si>
  <si>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</si>
  <si>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</si>
  <si>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</si>
  <si>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</si>
  <si>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中小企業従業員退職金等共済基金</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</si>
  <si>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</si>
  <si>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</si>
  <si>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</si>
  <si>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</si>
  <si>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</si>
  <si>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</si>
  <si>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埼玉県羽生市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</si>
  <si>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</si>
  <si>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</si>
  <si>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</si>
  <si>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</si>
  <si>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▲退職金</t>
    <rPh sb="1" eb="3">
      <t>タイショク</t>
    </rPh>
    <rPh sb="3" eb="4">
      <t>キン</t>
    </rPh>
    <phoneticPr fontId="5"/>
  </si>
  <si>
    <t>地方税</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</si>
  <si>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</si>
  <si>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</si>
  <si>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</si>
  <si>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</si>
  <si>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</si>
  <si>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</si>
  <si>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</si>
  <si>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</si>
  <si>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</si>
  <si>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</si>
  <si>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</si>
  <si>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協働によるまちづくり基金</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</si>
  <si>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</si>
  <si>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</si>
  <si>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</si>
  <si>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</si>
  <si>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</si>
  <si>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</si>
  <si>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</si>
  <si>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</si>
  <si>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</si>
  <si>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</si>
  <si>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</si>
  <si>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</si>
  <si>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</si>
  <si>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</si>
  <si>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</si>
  <si>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</si>
  <si>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</si>
  <si>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</si>
  <si>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</si>
  <si>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</si>
  <si>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</si>
  <si>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</si>
  <si>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</si>
  <si>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</si>
  <si>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</si>
  <si>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</si>
  <si>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</si>
  <si>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</si>
  <si>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</si>
  <si>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</si>
  <si>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</si>
  <si>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</si>
  <si>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</si>
  <si>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</si>
  <si>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</si>
  <si>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</si>
  <si>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</si>
  <si>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</si>
  <si>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</si>
  <si>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</si>
  <si>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</si>
  <si>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</si>
  <si>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</si>
  <si>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</si>
  <si>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</si>
  <si>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</si>
  <si>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</si>
  <si>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</si>
  <si>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</si>
  <si>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</si>
  <si>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</si>
  <si>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</si>
  <si>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</si>
  <si>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</si>
  <si>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</si>
  <si>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</si>
  <si>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</si>
  <si>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</si>
  <si>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</si>
  <si>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</si>
  <si>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</si>
  <si>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</si>
  <si>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</si>
  <si>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</si>
  <si>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</si>
  <si>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</si>
  <si>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</si>
  <si>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</si>
  <si>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</si>
  <si>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</si>
  <si>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</si>
  <si>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</si>
  <si>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</si>
  <si>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</si>
  <si>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</si>
  <si>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</si>
  <si>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</si>
  <si>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</si>
  <si>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</si>
  <si>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</si>
  <si>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</si>
  <si>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</si>
  <si>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</si>
  <si>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</si>
  <si>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</si>
  <si>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</si>
  <si>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</si>
  <si>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</si>
  <si>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</si>
  <si>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</si>
  <si>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</si>
  <si>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</si>
  <si>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</si>
  <si>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</si>
  <si>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</si>
  <si>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</si>
  <si>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</si>
  <si>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</si>
  <si>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</si>
  <si>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</si>
  <si>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</si>
  <si>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</si>
  <si>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</si>
  <si>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</si>
  <si>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</si>
  <si>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</si>
  <si>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</si>
  <si>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</si>
  <si>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</si>
  <si>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</si>
  <si>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</si>
  <si>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</si>
  <si>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</si>
  <si>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</si>
  <si>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</si>
  <si>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</si>
  <si>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</si>
  <si>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</si>
  <si>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</si>
  <si>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</si>
  <si>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</si>
  <si>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</si>
  <si>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</si>
  <si>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</si>
  <si>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</si>
  <si>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</si>
  <si>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</si>
  <si>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</si>
  <si>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</si>
  <si>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</si>
  <si>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</si>
  <si>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</si>
  <si>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</si>
  <si>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</si>
  <si>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</si>
  <si>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</si>
  <si>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</si>
  <si>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</si>
  <si>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</si>
  <si>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</si>
  <si>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</si>
  <si>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</si>
  <si>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</si>
  <si>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</si>
  <si>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</si>
  <si>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</si>
  <si>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</si>
  <si>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</si>
  <si>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</si>
  <si>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</si>
  <si>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</si>
  <si>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</si>
  <si>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</si>
  <si>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</si>
  <si>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</si>
  <si>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</si>
  <si>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</si>
  <si>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</si>
  <si>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</si>
  <si>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</si>
  <si>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</si>
  <si>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</si>
  <si>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</si>
  <si>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</si>
  <si>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</si>
  <si>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</si>
  <si>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</si>
  <si>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</si>
  <si>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</si>
  <si>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</si>
  <si>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</si>
  <si>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</si>
  <si>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</si>
  <si>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</si>
  <si>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</si>
  <si>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</si>
  <si>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</si>
  <si>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</si>
  <si>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</si>
  <si>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</si>
  <si>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</si>
  <si>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</si>
  <si>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</si>
  <si>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</si>
  <si>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</si>
  <si>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</si>
  <si>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</si>
  <si>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</si>
  <si>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</si>
  <si>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</si>
  <si>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</si>
  <si>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</si>
  <si>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</si>
  <si>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</si>
  <si>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</si>
  <si>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</si>
  <si>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</si>
  <si>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一般廃棄物処理施設整備基金</t>
    <rPh sb="0" eb="5">
      <t>イッパンハイキブツ</t>
    </rPh>
    <rPh sb="5" eb="11">
      <t>ショリシセツセイビ</t>
    </rPh>
    <rPh sb="11" eb="13">
      <t>キキン</t>
    </rPh>
    <phoneticPr fontId="5"/>
  </si>
  <si>
    <t>ふるさと応援寄附基金</t>
    <rPh sb="6" eb="8">
      <t>キフ</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</si>
</sst>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36820</c:v>
                </c:pt>
                <c:pt idx="1">
                  <c:v>30763</c:v>
                </c:pt>
                <c:pt idx="2">
                  <c:v>42823</c:v>
                </c:pt>
                <c:pt idx="3">
                  <c:v>48290</c:v>
                </c:pt>
                <c:pt idx="4">
                  <c:v>41646</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11.65</c:v>
                </c:pt>
                <c:pt idx="1">
                  <c:v>16.66</c:v>
                </c:pt>
                <c:pt idx="2">
                  <c:v>14.16</c:v>
                </c:pt>
                <c:pt idx="3">
                  <c:v>15.03</c:v>
                </c:pt>
                <c:pt idx="4">
                  <c:v>17.03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8.77</c:v>
                </c:pt>
                <c:pt idx="1">
                  <c:v>15.42</c:v>
                </c:pt>
                <c:pt idx="2">
                  <c:v>15.77</c:v>
                </c:pt>
                <c:pt idx="3">
                  <c:v>12.51</c:v>
                </c:pt>
                <c:pt idx="4">
                  <c:v>13.06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1.41</c:v>
                </c:pt>
                <c:pt idx="1">
                  <c:v>12.54</c:v>
                </c:pt>
                <c:pt idx="2">
                  <c:v>-1.77</c:v>
                </c:pt>
                <c:pt idx="3">
                  <c:v>-1.53</c:v>
                </c:pt>
                <c:pt idx="4">
                  <c:v>3.8</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中小企業従業員退職金等共済事業特別会計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2.e-002</c:v>
                </c:pt>
                <c:pt idx="2">
                  <c:v>#N/A</c:v>
                </c:pt>
                <c:pt idx="3">
                  <c:v>2.e-002</c:v>
                </c:pt>
                <c:pt idx="4">
                  <c:v>#N/A</c:v>
                </c:pt>
                <c:pt idx="5">
                  <c:v>2.e-002</c:v>
                </c:pt>
                <c:pt idx="6">
                  <c:v>#N/A</c:v>
                </c:pt>
                <c:pt idx="7">
                  <c:v>2.e-002</c:v>
                </c:pt>
                <c:pt idx="8">
                  <c:v>#N/A</c:v>
                </c:pt>
                <c:pt idx="9">
                  <c:v>2.e-002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0.28999999999999998</c:v>
                </c:pt>
                <c:pt idx="2">
                  <c:v>#N/A</c:v>
                </c:pt>
                <c:pt idx="3">
                  <c:v>0.45</c:v>
                </c:pt>
                <c:pt idx="4">
                  <c:v>#N/A</c:v>
                </c:pt>
                <c:pt idx="5">
                  <c:v>0.52</c:v>
                </c:pt>
                <c:pt idx="6">
                  <c:v>#N/A</c:v>
                </c:pt>
                <c:pt idx="7">
                  <c:v>0.14000000000000001</c:v>
                </c:pt>
                <c:pt idx="8">
                  <c:v>#N/A</c:v>
                </c:pt>
                <c:pt idx="9">
                  <c:v>0.18</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1.08</c:v>
                </c:pt>
                <c:pt idx="2">
                  <c:v>#N/A</c:v>
                </c:pt>
                <c:pt idx="3">
                  <c:v>1.1399999999999999</c:v>
                </c:pt>
                <c:pt idx="4">
                  <c:v>#N/A</c:v>
                </c:pt>
                <c:pt idx="5">
                  <c:v>1.95</c:v>
                </c:pt>
                <c:pt idx="6">
                  <c:v>#N/A</c:v>
                </c:pt>
                <c:pt idx="7">
                  <c:v>1.18</c:v>
                </c:pt>
                <c:pt idx="8">
                  <c:v>#N/A</c:v>
                </c:pt>
                <c:pt idx="9">
                  <c:v>1.37</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1.19</c:v>
                </c:pt>
                <c:pt idx="2">
                  <c:v>#N/A</c:v>
                </c:pt>
                <c:pt idx="3">
                  <c:v>1.54</c:v>
                </c:pt>
                <c:pt idx="4">
                  <c:v>#N/A</c:v>
                </c:pt>
                <c:pt idx="5">
                  <c:v>2.19</c:v>
                </c:pt>
                <c:pt idx="6">
                  <c:v>#N/A</c:v>
                </c:pt>
                <c:pt idx="7">
                  <c:v>3.09</c:v>
                </c:pt>
                <c:pt idx="8">
                  <c:v>#N/A</c:v>
                </c:pt>
                <c:pt idx="9">
                  <c:v>3.23</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4.1900000000000004</c:v>
                </c:pt>
                <c:pt idx="2">
                  <c:v>#N/A</c:v>
                </c:pt>
                <c:pt idx="3">
                  <c:v>4.4000000000000004</c:v>
                </c:pt>
                <c:pt idx="4">
                  <c:v>#N/A</c:v>
                </c:pt>
                <c:pt idx="5">
                  <c:v>4.66</c:v>
                </c:pt>
                <c:pt idx="6">
                  <c:v>#N/A</c:v>
                </c:pt>
                <c:pt idx="7">
                  <c:v>4.1399999999999997</c:v>
                </c:pt>
                <c:pt idx="8">
                  <c:v>#N/A</c:v>
                </c:pt>
                <c:pt idx="9">
                  <c:v>4.03</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10.92</c:v>
                </c:pt>
                <c:pt idx="2">
                  <c:v>#N/A</c:v>
                </c:pt>
                <c:pt idx="3">
                  <c:v>12.76</c:v>
                </c:pt>
                <c:pt idx="4">
                  <c:v>#N/A</c:v>
                </c:pt>
                <c:pt idx="5">
                  <c:v>13.98</c:v>
                </c:pt>
                <c:pt idx="6">
                  <c:v>#N/A</c:v>
                </c:pt>
                <c:pt idx="7">
                  <c:v>14.55</c:v>
                </c:pt>
                <c:pt idx="8">
                  <c:v>#N/A</c:v>
                </c:pt>
                <c:pt idx="9">
                  <c:v>14.36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11.62</c:v>
                </c:pt>
                <c:pt idx="2">
                  <c:v>#N/A</c:v>
                </c:pt>
                <c:pt idx="3">
                  <c:v>15.56</c:v>
                </c:pt>
                <c:pt idx="4">
                  <c:v>#N/A</c:v>
                </c:pt>
                <c:pt idx="5">
                  <c:v>14.14</c:v>
                </c:pt>
                <c:pt idx="6">
                  <c:v>#N/A</c:v>
                </c:pt>
                <c:pt idx="7">
                  <c:v>15</c:v>
                </c:pt>
                <c:pt idx="8">
                  <c:v>#N/A</c:v>
                </c:pt>
                <c:pt idx="9">
                  <c:v>17.010000000000002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1388</c:v>
                </c:pt>
                <c:pt idx="5">
                  <c:v>1412</c:v>
                </c:pt>
                <c:pt idx="8">
                  <c:v>1388</c:v>
                </c:pt>
                <c:pt idx="11">
                  <c:v>1275</c:v>
                </c:pt>
                <c:pt idx="14">
                  <c:v>1315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493</c:v>
                </c:pt>
                <c:pt idx="3">
                  <c:v>473</c:v>
                </c:pt>
                <c:pt idx="6">
                  <c:v>479</c:v>
                </c:pt>
                <c:pt idx="9">
                  <c:v>450</c:v>
                </c:pt>
                <c:pt idx="12">
                  <c:v>459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1815</c:v>
                </c:pt>
                <c:pt idx="3">
                  <c:v>1908</c:v>
                </c:pt>
                <c:pt idx="6">
                  <c:v>2025</c:v>
                </c:pt>
                <c:pt idx="9">
                  <c:v>1995</c:v>
                </c:pt>
                <c:pt idx="12">
                  <c:v>2019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920</c:v>
                </c:pt>
                <c:pt idx="2">
                  <c:v>#N/A</c:v>
                </c:pt>
                <c:pt idx="3">
                  <c:v>#N/A</c:v>
                </c:pt>
                <c:pt idx="4">
                  <c:v>969</c:v>
                </c:pt>
                <c:pt idx="5">
                  <c:v>#N/A</c:v>
                </c:pt>
                <c:pt idx="6">
                  <c:v>#N/A</c:v>
                </c:pt>
                <c:pt idx="7">
                  <c:v>1116</c:v>
                </c:pt>
                <c:pt idx="8">
                  <c:v>#N/A</c:v>
                </c:pt>
                <c:pt idx="9">
                  <c:v>#N/A</c:v>
                </c:pt>
                <c:pt idx="10">
                  <c:v>1170</c:v>
                </c:pt>
                <c:pt idx="11">
                  <c:v>#N/A</c:v>
                </c:pt>
                <c:pt idx="12">
                  <c:v>#N/A</c:v>
                </c:pt>
                <c:pt idx="13">
                  <c:v>1163</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13414</c:v>
                </c:pt>
                <c:pt idx="5">
                  <c:v>13232</c:v>
                </c:pt>
                <c:pt idx="8">
                  <c:v>12702</c:v>
                </c:pt>
                <c:pt idx="11">
                  <c:v>12652</c:v>
                </c:pt>
                <c:pt idx="14">
                  <c:v>11982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2282</c:v>
                </c:pt>
                <c:pt idx="5">
                  <c:v>2041</c:v>
                </c:pt>
                <c:pt idx="8">
                  <c:v>1850</c:v>
                </c:pt>
                <c:pt idx="11">
                  <c:v>1749</c:v>
                </c:pt>
                <c:pt idx="14">
                  <c:v>1622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3657</c:v>
                </c:pt>
                <c:pt idx="5">
                  <c:v>4652</c:v>
                </c:pt>
                <c:pt idx="8">
                  <c:v>4911</c:v>
                </c:pt>
                <c:pt idx="11">
                  <c:v>4651</c:v>
                </c:pt>
                <c:pt idx="14">
                  <c:v>4680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33</c:v>
                </c:pt>
                <c:pt idx="3">
                  <c:v>72</c:v>
                </c:pt>
                <c:pt idx="6">
                  <c:v>80</c:v>
                </c:pt>
                <c:pt idx="9">
                  <c:v>109</c:v>
                </c:pt>
                <c:pt idx="12">
                  <c:v>59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3927</c:v>
                </c:pt>
                <c:pt idx="3">
                  <c:v>3993</c:v>
                </c:pt>
                <c:pt idx="6">
                  <c:v>3901</c:v>
                </c:pt>
                <c:pt idx="9">
                  <c:v>3842</c:v>
                </c:pt>
                <c:pt idx="12">
                  <c:v>3829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4840</c:v>
                </c:pt>
                <c:pt idx="3">
                  <c:v>4303</c:v>
                </c:pt>
                <c:pt idx="6">
                  <c:v>4049</c:v>
                </c:pt>
                <c:pt idx="9">
                  <c:v>4070</c:v>
                </c:pt>
                <c:pt idx="12">
                  <c:v>3747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18093</c:v>
                </c:pt>
                <c:pt idx="3">
                  <c:v>17778</c:v>
                </c:pt>
                <c:pt idx="6">
                  <c:v>16873</c:v>
                </c:pt>
                <c:pt idx="9">
                  <c:v>16150</c:v>
                </c:pt>
                <c:pt idx="12">
                  <c:v>15444</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7540</c:v>
                </c:pt>
                <c:pt idx="2">
                  <c:v>#N/A</c:v>
                </c:pt>
                <c:pt idx="3">
                  <c:v>#N/A</c:v>
                </c:pt>
                <c:pt idx="4">
                  <c:v>6221</c:v>
                </c:pt>
                <c:pt idx="5">
                  <c:v>#N/A</c:v>
                </c:pt>
                <c:pt idx="6">
                  <c:v>#N/A</c:v>
                </c:pt>
                <c:pt idx="7">
                  <c:v>5441</c:v>
                </c:pt>
                <c:pt idx="8">
                  <c:v>#N/A</c:v>
                </c:pt>
                <c:pt idx="9">
                  <c:v>#N/A</c:v>
                </c:pt>
                <c:pt idx="10">
                  <c:v>5120</c:v>
                </c:pt>
                <c:pt idx="11">
                  <c:v>#N/A</c:v>
                </c:pt>
                <c:pt idx="12">
                  <c:v>#N/A</c:v>
                </c:pt>
                <c:pt idx="13">
                  <c:v>4795</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1851</c:v>
                </c:pt>
                <c:pt idx="1">
                  <c:v>1511</c:v>
                </c:pt>
                <c:pt idx="2">
                  <c:v>1643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c:v>
                </c:pt>
                <c:pt idx="1">
                  <c:v>26</c:v>
                </c:pt>
                <c:pt idx="2">
                  <c:v>26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2933</c:v>
                </c:pt>
                <c:pt idx="1">
                  <c:v>3107</c:v>
                </c:pt>
                <c:pt idx="2">
                  <c:v>3187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埼玉県羽生市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前年度と比較し元利償還金は増加したが、算入公債費等のうち特定財源の額も増加したため、実質公債費比率の分子はほぼ横ばいとなっている。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今後も、公共施設の統廃合など普通建設事業費の増額が見込まれるが、事業を平準化しながら交付税措置のある起債を中心に計画的に借入することで、償還額の平準化や比率の急激な悪化防止を図る。また、全体の起債額を償還元金以下に抑えることを目標とし、公債費の抑制に努めていく。</a:t>
          </a: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276860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334010</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埼玉県羽生市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起債額を償還元金以下に抑えたことで、地方債の現在高は減少している。これが、将来負担額の主な減少要因である。</a:t>
          </a:r>
          <a:endParaRPr kumimoji="1" lang="en-US" altLang="ja-JP" sz="1400">
            <a:latin typeface="ＭＳ ゴシック"/>
            <a:ea typeface="ＭＳ ゴシック"/>
          </a:endParaRPr>
        </a:p>
        <a:p>
          <a:r>
            <a:rPr kumimoji="1" lang="ja-JP" altLang="en-US" sz="1400">
              <a:latin typeface="ＭＳ ゴシック"/>
              <a:ea typeface="ＭＳ ゴシック"/>
            </a:rPr>
            <a:t>今後、広域ごみ処理施設の建設により、将来負担額が大幅に増加することが見込まれる。可能な限り全体の起債額を償還元金以下に抑えるようにすることで、地方債の現在高の増加を防ぐ。</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560705</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埼玉県羽生市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eaLnBrk="1" fontAlgn="auto" latinLnBrk="0" hangingPunct="1"/>
          <a:r>
            <a:rPr lang="ja-JP" altLang="ja-JP" sz="1300" b="0" i="0" baseline="0">
              <a:solidFill>
                <a:schemeClr val="dk1"/>
              </a:solidFill>
              <a:effectLst/>
              <a:latin typeface="ＭＳ ゴシック"/>
              <a:ea typeface="ＭＳ ゴシック"/>
              <a:cs typeface="+mn-cs"/>
            </a:rPr>
            <a:t>基金</a:t>
          </a:r>
          <a:r>
            <a:rPr lang="ja-JP" altLang="en-US" sz="1300" b="0" i="0" baseline="0">
              <a:solidFill>
                <a:schemeClr val="dk1"/>
              </a:solidFill>
              <a:effectLst/>
              <a:latin typeface="ＭＳ ゴシック"/>
              <a:ea typeface="ＭＳ ゴシック"/>
              <a:cs typeface="+mn-cs"/>
            </a:rPr>
            <a:t>現在高が多い基金</a:t>
          </a:r>
          <a:r>
            <a:rPr lang="ja-JP" altLang="ja-JP" sz="1300" b="0" i="0" baseline="0">
              <a:solidFill>
                <a:schemeClr val="dk1"/>
              </a:solidFill>
              <a:effectLst/>
              <a:latin typeface="ＭＳ ゴシック"/>
              <a:ea typeface="ＭＳ ゴシック"/>
              <a:cs typeface="+mn-cs"/>
            </a:rPr>
            <a:t>は、財政調整基金、一般廃棄物処理施設整備基金、公共施設修繕引当基金である。</a:t>
          </a:r>
          <a:endParaRPr lang="ja-JP" altLang="ja-JP" sz="1300">
            <a:effectLst/>
            <a:latin typeface="ＭＳ ゴシック"/>
            <a:ea typeface="ＭＳ ゴシック"/>
          </a:endParaRPr>
        </a:p>
        <a:p>
          <a:r>
            <a:rPr kumimoji="1" lang="ja-JP" altLang="en-US" sz="1300">
              <a:solidFill>
                <a:schemeClr val="dk1"/>
              </a:solidFill>
              <a:effectLst/>
              <a:latin typeface="ＭＳ ゴシック"/>
              <a:ea typeface="ＭＳ ゴシック"/>
              <a:cs typeface="+mn-cs"/>
            </a:rPr>
            <a:t>令和６年度の増額要因の主なものは、財政融資資金である。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市税の増加などにより、令和５年度決算の実質収支が大きく好転したため、財政融資資金への積立（積戻し）を多く行ったことが増額要因である。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決算の状況に応じて、引き続き財政融資資金への積戻しは維持する。</a:t>
          </a:r>
          <a:endParaRPr kumimoji="1" lang="en-US" altLang="ja-JP" sz="1300">
            <a:solidFill>
              <a:schemeClr val="dk1"/>
            </a:solidFill>
            <a:effectLst/>
            <a:latin typeface="ＭＳ ゴシック"/>
            <a:ea typeface="ＭＳ ゴシック"/>
            <a:cs typeface="+mn-cs"/>
          </a:endParaRPr>
        </a:p>
        <a:p>
          <a:r>
            <a:rPr kumimoji="1" lang="ja-JP" altLang="en-US" sz="1300" b="0">
              <a:solidFill>
                <a:schemeClr val="dk1"/>
              </a:solidFill>
              <a:effectLst/>
              <a:latin typeface="ＭＳ ゴシック"/>
              <a:ea typeface="ＭＳ ゴシック"/>
              <a:cs typeface="+mn-cs"/>
            </a:rPr>
            <a:t>そのほか、必要に応じて公共施設修繕引当基金への積立も実施し、金利上昇局面における借入の代替として基金の取崩しができるよう備える。</a:t>
          </a:r>
          <a:endParaRPr kumimoji="1" lang="en-US" altLang="ja-JP" sz="1300" b="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一般廃棄物処理施設整備基金　・・・・　一般廃棄物処理施設の更新整備</a:t>
          </a:r>
        </a:p>
        <a:p>
          <a:r>
            <a:rPr kumimoji="1" lang="ja-JP" altLang="en-US" sz="1300">
              <a:solidFill>
                <a:schemeClr val="dk1"/>
              </a:solidFill>
              <a:effectLst/>
              <a:latin typeface="ＭＳ ゴシック"/>
              <a:ea typeface="ＭＳ ゴシック"/>
              <a:cs typeface="+mn-cs"/>
            </a:rPr>
            <a:t>公共施設修繕引当基金　・・・・・・・　公共施設の修繕に要する経費</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ふるさと応援寄附基金　・・・・・・・　ふるさと応援による寄附金</a:t>
          </a:r>
        </a:p>
        <a:p>
          <a:r>
            <a:rPr kumimoji="1" lang="ja-JP" altLang="en-US" sz="1300">
              <a:solidFill>
                <a:schemeClr val="dk1"/>
              </a:solidFill>
              <a:effectLst/>
              <a:latin typeface="ＭＳ ゴシック"/>
              <a:ea typeface="ＭＳ ゴシック"/>
              <a:cs typeface="+mn-cs"/>
            </a:rPr>
            <a:t>中小企業従業員退職金等共済基金　・・　中小企業従業員の退職金等共済資金に充てる資金</a:t>
          </a:r>
        </a:p>
        <a:p>
          <a:r>
            <a:rPr kumimoji="1" lang="ja-JP" altLang="en-US" sz="1300">
              <a:solidFill>
                <a:schemeClr val="dk1"/>
              </a:solidFill>
              <a:effectLst/>
              <a:latin typeface="ＭＳ ゴシック"/>
              <a:ea typeface="ＭＳ ゴシック"/>
              <a:cs typeface="+mn-cs"/>
            </a:rPr>
            <a:t>協働によるまちづくり基金　・・・・・　市民との協働によるまちづくりを推進する事業に要する経費</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一般廃棄物処理施設整備基金　・・・・　一般廃棄物処理施設の更新開始に伴う取崩しによる減</a:t>
          </a:r>
        </a:p>
        <a:p>
          <a:r>
            <a:rPr kumimoji="1" lang="ja-JP" altLang="en-US" sz="1300">
              <a:solidFill>
                <a:schemeClr val="dk1"/>
              </a:solidFill>
              <a:effectLst/>
              <a:latin typeface="ＭＳ ゴシック"/>
              <a:ea typeface="ＭＳ ゴシック"/>
              <a:cs typeface="+mn-cs"/>
            </a:rPr>
            <a:t>公共施設修繕引当基金　・・・・・・・　公共施設の修繕に充当するため減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必要に応じて公共施設修繕引当基金への積立も実施し、金利上昇局面における借入の代替として基金の取崩しができるよう備える。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市税の増加などにより、令和５年度決算の実質収支が大きく好転したため、財政融資資金への積立（積戻し）を多く行ったことが増額要因である。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決算の状況に応じて、引き続き財政融資資金への積戻しは維持する。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繰上げ償還など必要に応じて取り崩す。</a:t>
          </a:r>
        </a:p>
        <a:p>
          <a:r>
            <a:rPr kumimoji="1" lang="ja-JP" altLang="en-US" sz="1300">
              <a:solidFill>
                <a:schemeClr val="dk1"/>
              </a:solidFill>
              <a:effectLst/>
              <a:latin typeface="ＭＳ ゴシック"/>
              <a:ea typeface="ＭＳ ゴシック"/>
              <a:cs typeface="+mn-cs"/>
            </a:rPr>
            <a:t>現在のところ、新たな積立は予定していない。</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670560" y="419100"/>
          <a:ext cx="116154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18486120" y="406400"/>
          <a:ext cx="359283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18511520" y="431800"/>
          <a:ext cx="354838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18536920" y="457200"/>
          <a:ext cx="350901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埼玉県羽生市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5923260" y="406400"/>
          <a:ext cx="24472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5948660" y="431800"/>
          <a:ext cx="24028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5974060" y="457200"/>
          <a:ext cx="23456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191770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767080" y="1206500"/>
          <a:ext cx="88214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881380" y="1238250"/>
          <a:ext cx="1272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191770</xdr:colOff>
      <xdr:row>17</xdr:row>
      <xdr:rowOff>38100</xdr:rowOff>
    </xdr:to>
    <xdr:sp macro="" textlink="">
      <xdr:nvSpPr>
        <xdr:cNvPr id="11" name="正方形/長方形 10"/>
        <xdr:cNvSpPr/>
      </xdr:nvSpPr>
      <xdr:spPr>
        <a:xfrm>
          <a:off x="2108200" y="1238250"/>
          <a:ext cx="115189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53,696
51,116
58.64
24,951,678
22,513,887
2,141,882
12,574,522
15,444,080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317240" y="1238250"/>
          <a:ext cx="13995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4716780" y="1257300"/>
          <a:ext cx="18542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6570980" y="1257300"/>
          <a:ext cx="11633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10.4
41.7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7797800" y="1257300"/>
          <a:ext cx="58166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4716780" y="2095500"/>
          <a:ext cx="18542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6634480" y="2095500"/>
          <a:ext cx="31445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9812020" y="1206500"/>
          <a:ext cx="13106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029190" y="1270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029190" y="15367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029190" y="1866900"/>
          <a:ext cx="11633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9888220" y="135890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997077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9888220" y="1841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997077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9888220" y="22225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9923145" y="130810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9923145" y="15748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708660" y="300990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180" cy="258445"/>
    <xdr:sp macro="" textlink="">
      <xdr:nvSpPr>
        <xdr:cNvPr id="30" name="テキスト ボックス 29"/>
        <xdr:cNvSpPr txBox="1"/>
      </xdr:nvSpPr>
      <xdr:spPr>
        <a:xfrm>
          <a:off x="708660" y="3263900"/>
          <a:ext cx="57581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4900" cy="258445"/>
    <xdr:sp macro="" textlink="">
      <xdr:nvSpPr>
        <xdr:cNvPr id="31" name="テキスト ボックス 30"/>
        <xdr:cNvSpPr txBox="1"/>
      </xdr:nvSpPr>
      <xdr:spPr>
        <a:xfrm>
          <a:off x="708660" y="3517900"/>
          <a:ext cx="8724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0745" cy="259080"/>
    <xdr:sp macro="" textlink="">
      <xdr:nvSpPr>
        <xdr:cNvPr id="32" name="テキスト ボックス 31"/>
        <xdr:cNvSpPr txBox="1"/>
      </xdr:nvSpPr>
      <xdr:spPr>
        <a:xfrm>
          <a:off x="708660" y="377190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5780" cy="259080"/>
    <xdr:sp macro="" textlink="">
      <xdr:nvSpPr>
        <xdr:cNvPr id="33" name="テキスト ボックス 32"/>
        <xdr:cNvSpPr txBox="1"/>
      </xdr:nvSpPr>
      <xdr:spPr>
        <a:xfrm>
          <a:off x="708660" y="4025900"/>
          <a:ext cx="814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190" cy="425450"/>
    <xdr:sp macro="" textlink="">
      <xdr:nvSpPr>
        <xdr:cNvPr id="34" name="テキスト ボックス 33"/>
        <xdr:cNvSpPr txBox="1"/>
      </xdr:nvSpPr>
      <xdr:spPr>
        <a:xfrm>
          <a:off x="708660" y="4279900"/>
          <a:ext cx="8759190"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150" cy="258445"/>
    <xdr:sp macro="" textlink="">
      <xdr:nvSpPr>
        <xdr:cNvPr id="35" name="テキスト ボックス 34"/>
        <xdr:cNvSpPr txBox="1"/>
      </xdr:nvSpPr>
      <xdr:spPr>
        <a:xfrm>
          <a:off x="708660" y="4533900"/>
          <a:ext cx="1841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0866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8610"/>
    <xdr:sp macro="" textlink="">
      <xdr:nvSpPr>
        <xdr:cNvPr id="37" name="テキスト ボックス 36"/>
        <xdr:cNvSpPr txBox="1"/>
      </xdr:nvSpPr>
      <xdr:spPr>
        <a:xfrm>
          <a:off x="1634490" y="537845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29095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407660" y="527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407660" y="546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691642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691642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2524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2524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0866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53466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191770</xdr:colOff>
      <xdr:row>35</xdr:row>
      <xdr:rowOff>31750</xdr:rowOff>
    </xdr:to>
    <xdr:sp macro="" textlink="">
      <xdr:nvSpPr>
        <xdr:cNvPr id="47" name="正方形/長方形 46"/>
        <xdr:cNvSpPr/>
      </xdr:nvSpPr>
      <xdr:spPr>
        <a:xfrm>
          <a:off x="5534660" y="577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191770</xdr:colOff>
      <xdr:row>47</xdr:row>
      <xdr:rowOff>69850</xdr:rowOff>
    </xdr:to>
    <xdr:sp macro="" textlink="" fLocksText="0">
      <xdr:nvSpPr>
        <xdr:cNvPr id="48" name="テキスト ボックス 47"/>
        <xdr:cNvSpPr txBox="1"/>
      </xdr:nvSpPr>
      <xdr:spPr>
        <a:xfrm>
          <a:off x="5643880" y="609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財政力指数は、類似団体平均と比べ高い指数で横ばいに推移している。</a:t>
          </a:r>
        </a:p>
        <a:p>
          <a:r>
            <a:rPr kumimoji="1" lang="ja-JP" altLang="en-US" sz="1300">
              <a:latin typeface="ＭＳ Ｐゴシック"/>
              <a:ea typeface="ＭＳ Ｐゴシック"/>
            </a:rPr>
            <a:t>　令和６年度は、臨時財政対策債発行可能額は大幅に減少しているが、個別算定経費がそれを上回る増加となっていることから、基準財政需要額が前年度より増加した。この影響を受けて、財政力指数は</a:t>
          </a:r>
          <a:r>
            <a:rPr kumimoji="1" lang="en-US" altLang="ja-JP" sz="1300">
              <a:latin typeface="ＭＳ Ｐゴシック"/>
              <a:ea typeface="ＭＳ Ｐゴシック"/>
            </a:rPr>
            <a:t>0.01</a:t>
          </a:r>
          <a:r>
            <a:rPr kumimoji="1" lang="ja-JP" altLang="en-US" sz="1300">
              <a:latin typeface="ＭＳ Ｐゴシック"/>
              <a:ea typeface="ＭＳ Ｐゴシック"/>
            </a:rPr>
            <a:t>ポイント減少した。</a:t>
          </a:r>
        </a:p>
        <a:p>
          <a:r>
            <a:rPr kumimoji="1" lang="ja-JP" altLang="en-US" sz="1300">
              <a:latin typeface="ＭＳ Ｐゴシック"/>
              <a:ea typeface="ＭＳ Ｐゴシック"/>
            </a:rPr>
            <a:t>　引き続き、市税の適正賦課及び徴収率の向上に努め、財政力の向上を目指す。</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0866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08660" y="7790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08660" y="738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08660" y="698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08660" y="658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08660" y="618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0866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0866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169545</xdr:rowOff>
    </xdr:from>
    <xdr:to xmlns:xdr="http://schemas.openxmlformats.org/drawingml/2006/spreadsheetDrawing">
      <xdr:col>23</xdr:col>
      <xdr:colOff>133350</xdr:colOff>
      <xdr:row>45</xdr:row>
      <xdr:rowOff>20320</xdr:rowOff>
    </xdr:to>
    <xdr:cxnSp macro="">
      <xdr:nvCxnSpPr>
        <xdr:cNvPr id="64" name="直線コネクタ 63"/>
        <xdr:cNvCxnSpPr/>
      </xdr:nvCxnSpPr>
      <xdr:spPr>
        <a:xfrm flipV="1">
          <a:off x="4544060" y="6341745"/>
          <a:ext cx="0" cy="13938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163830</xdr:rowOff>
    </xdr:from>
    <xdr:ext cx="762000" cy="259080"/>
    <xdr:sp macro="" textlink="">
      <xdr:nvSpPr>
        <xdr:cNvPr id="65" name="財政力最小値テキスト"/>
        <xdr:cNvSpPr txBox="1"/>
      </xdr:nvSpPr>
      <xdr:spPr>
        <a:xfrm>
          <a:off x="4615180" y="7707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20320</xdr:rowOff>
    </xdr:from>
    <xdr:to xmlns:xdr="http://schemas.openxmlformats.org/drawingml/2006/spreadsheetDrawing">
      <xdr:col>24</xdr:col>
      <xdr:colOff>12700</xdr:colOff>
      <xdr:row>45</xdr:row>
      <xdr:rowOff>20320</xdr:rowOff>
    </xdr:to>
    <xdr:cxnSp macro="">
      <xdr:nvCxnSpPr>
        <xdr:cNvPr id="66" name="直線コネクタ 65"/>
        <xdr:cNvCxnSpPr/>
      </xdr:nvCxnSpPr>
      <xdr:spPr>
        <a:xfrm>
          <a:off x="4455160" y="773557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84455</xdr:rowOff>
    </xdr:from>
    <xdr:ext cx="762000" cy="259080"/>
    <xdr:sp macro="" textlink="">
      <xdr:nvSpPr>
        <xdr:cNvPr id="67" name="財政力最大値テキスト"/>
        <xdr:cNvSpPr txBox="1"/>
      </xdr:nvSpPr>
      <xdr:spPr>
        <a:xfrm>
          <a:off x="4615180" y="6085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169545</xdr:rowOff>
    </xdr:from>
    <xdr:to xmlns:xdr="http://schemas.openxmlformats.org/drawingml/2006/spreadsheetDrawing">
      <xdr:col>24</xdr:col>
      <xdr:colOff>12700</xdr:colOff>
      <xdr:row>36</xdr:row>
      <xdr:rowOff>169545</xdr:rowOff>
    </xdr:to>
    <xdr:cxnSp macro="">
      <xdr:nvCxnSpPr>
        <xdr:cNvPr id="68" name="直線コネクタ 67"/>
        <xdr:cNvCxnSpPr/>
      </xdr:nvCxnSpPr>
      <xdr:spPr>
        <a:xfrm>
          <a:off x="4455160" y="634174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129540</xdr:rowOff>
    </xdr:from>
    <xdr:to xmlns:xdr="http://schemas.openxmlformats.org/drawingml/2006/spreadsheetDrawing">
      <xdr:col>23</xdr:col>
      <xdr:colOff>133350</xdr:colOff>
      <xdr:row>41</xdr:row>
      <xdr:rowOff>143510</xdr:rowOff>
    </xdr:to>
    <xdr:cxnSp macro="">
      <xdr:nvCxnSpPr>
        <xdr:cNvPr id="69" name="直線コネクタ 68"/>
        <xdr:cNvCxnSpPr/>
      </xdr:nvCxnSpPr>
      <xdr:spPr>
        <a:xfrm>
          <a:off x="3776980" y="7158990"/>
          <a:ext cx="7670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144780</xdr:rowOff>
    </xdr:from>
    <xdr:ext cx="762000" cy="258445"/>
    <xdr:sp macro="" textlink="">
      <xdr:nvSpPr>
        <xdr:cNvPr id="70" name="財政力平均値テキスト"/>
        <xdr:cNvSpPr txBox="1"/>
      </xdr:nvSpPr>
      <xdr:spPr>
        <a:xfrm>
          <a:off x="4615180" y="71742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1270</xdr:rowOff>
    </xdr:from>
    <xdr:to xmlns:xdr="http://schemas.openxmlformats.org/drawingml/2006/spreadsheetDrawing">
      <xdr:col>23</xdr:col>
      <xdr:colOff>184150</xdr:colOff>
      <xdr:row>42</xdr:row>
      <xdr:rowOff>102870</xdr:rowOff>
    </xdr:to>
    <xdr:sp macro="" textlink="">
      <xdr:nvSpPr>
        <xdr:cNvPr id="71" name="フローチャート: 判断 70"/>
        <xdr:cNvSpPr/>
      </xdr:nvSpPr>
      <xdr:spPr>
        <a:xfrm>
          <a:off x="449326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116205</xdr:rowOff>
    </xdr:from>
    <xdr:to xmlns:xdr="http://schemas.openxmlformats.org/drawingml/2006/spreadsheetDrawing">
      <xdr:col>19</xdr:col>
      <xdr:colOff>133350</xdr:colOff>
      <xdr:row>41</xdr:row>
      <xdr:rowOff>129540</xdr:rowOff>
    </xdr:to>
    <xdr:cxnSp macro="">
      <xdr:nvCxnSpPr>
        <xdr:cNvPr id="72" name="直線コネクタ 71"/>
        <xdr:cNvCxnSpPr/>
      </xdr:nvCxnSpPr>
      <xdr:spPr>
        <a:xfrm>
          <a:off x="2959100" y="7145655"/>
          <a:ext cx="8178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1270</xdr:rowOff>
    </xdr:from>
    <xdr:to xmlns:xdr="http://schemas.openxmlformats.org/drawingml/2006/spreadsheetDrawing">
      <xdr:col>19</xdr:col>
      <xdr:colOff>184150</xdr:colOff>
      <xdr:row>42</xdr:row>
      <xdr:rowOff>102870</xdr:rowOff>
    </xdr:to>
    <xdr:sp macro="" textlink="">
      <xdr:nvSpPr>
        <xdr:cNvPr id="73" name="フローチャート: 判断 72"/>
        <xdr:cNvSpPr/>
      </xdr:nvSpPr>
      <xdr:spPr>
        <a:xfrm>
          <a:off x="372618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87630</xdr:rowOff>
    </xdr:from>
    <xdr:ext cx="736600" cy="258445"/>
    <xdr:sp macro="" textlink="">
      <xdr:nvSpPr>
        <xdr:cNvPr id="74" name="テキスト ボックス 73"/>
        <xdr:cNvSpPr txBox="1"/>
      </xdr:nvSpPr>
      <xdr:spPr>
        <a:xfrm>
          <a:off x="3431540" y="72885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102870</xdr:rowOff>
    </xdr:from>
    <xdr:to xmlns:xdr="http://schemas.openxmlformats.org/drawingml/2006/spreadsheetDrawing">
      <xdr:col>15</xdr:col>
      <xdr:colOff>82550</xdr:colOff>
      <xdr:row>41</xdr:row>
      <xdr:rowOff>116205</xdr:rowOff>
    </xdr:to>
    <xdr:cxnSp macro="">
      <xdr:nvCxnSpPr>
        <xdr:cNvPr id="75" name="直線コネクタ 74"/>
        <xdr:cNvCxnSpPr/>
      </xdr:nvCxnSpPr>
      <xdr:spPr>
        <a:xfrm>
          <a:off x="2141220" y="7132320"/>
          <a:ext cx="8178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159385</xdr:rowOff>
    </xdr:from>
    <xdr:to xmlns:xdr="http://schemas.openxmlformats.org/drawingml/2006/spreadsheetDrawing">
      <xdr:col>15</xdr:col>
      <xdr:colOff>133350</xdr:colOff>
      <xdr:row>42</xdr:row>
      <xdr:rowOff>89535</xdr:rowOff>
    </xdr:to>
    <xdr:sp macro="" textlink="">
      <xdr:nvSpPr>
        <xdr:cNvPr id="76" name="フローチャート: 判断 75"/>
        <xdr:cNvSpPr/>
      </xdr:nvSpPr>
      <xdr:spPr>
        <a:xfrm>
          <a:off x="29083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74930</xdr:rowOff>
    </xdr:from>
    <xdr:ext cx="762000" cy="258445"/>
    <xdr:sp macro="" textlink="">
      <xdr:nvSpPr>
        <xdr:cNvPr id="77" name="テキスト ボックス 76"/>
        <xdr:cNvSpPr txBox="1"/>
      </xdr:nvSpPr>
      <xdr:spPr>
        <a:xfrm>
          <a:off x="2613660" y="7275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76200</xdr:rowOff>
    </xdr:from>
    <xdr:to xmlns:xdr="http://schemas.openxmlformats.org/drawingml/2006/spreadsheetDrawing">
      <xdr:col>11</xdr:col>
      <xdr:colOff>31750</xdr:colOff>
      <xdr:row>41</xdr:row>
      <xdr:rowOff>102870</xdr:rowOff>
    </xdr:to>
    <xdr:cxnSp macro="">
      <xdr:nvCxnSpPr>
        <xdr:cNvPr id="78" name="直線コネクタ 77"/>
        <xdr:cNvCxnSpPr/>
      </xdr:nvCxnSpPr>
      <xdr:spPr>
        <a:xfrm>
          <a:off x="1341120" y="7105650"/>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146050</xdr:rowOff>
    </xdr:from>
    <xdr:to xmlns:xdr="http://schemas.openxmlformats.org/drawingml/2006/spreadsheetDrawing">
      <xdr:col>11</xdr:col>
      <xdr:colOff>82550</xdr:colOff>
      <xdr:row>42</xdr:row>
      <xdr:rowOff>76200</xdr:rowOff>
    </xdr:to>
    <xdr:sp macro="" textlink="">
      <xdr:nvSpPr>
        <xdr:cNvPr id="79" name="フローチャート: 判断 78"/>
        <xdr:cNvSpPr/>
      </xdr:nvSpPr>
      <xdr:spPr>
        <a:xfrm>
          <a:off x="2108200" y="71755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60960</xdr:rowOff>
    </xdr:from>
    <xdr:ext cx="762000" cy="259080"/>
    <xdr:sp macro="" textlink="">
      <xdr:nvSpPr>
        <xdr:cNvPr id="80" name="テキスト ボックス 79"/>
        <xdr:cNvSpPr txBox="1"/>
      </xdr:nvSpPr>
      <xdr:spPr>
        <a:xfrm>
          <a:off x="179578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106045</xdr:rowOff>
    </xdr:from>
    <xdr:to xmlns:xdr="http://schemas.openxmlformats.org/drawingml/2006/spreadsheetDrawing">
      <xdr:col>7</xdr:col>
      <xdr:colOff>31750</xdr:colOff>
      <xdr:row>42</xdr:row>
      <xdr:rowOff>36195</xdr:rowOff>
    </xdr:to>
    <xdr:sp macro="" textlink="">
      <xdr:nvSpPr>
        <xdr:cNvPr id="81" name="フローチャート: 判断 80"/>
        <xdr:cNvSpPr/>
      </xdr:nvSpPr>
      <xdr:spPr>
        <a:xfrm>
          <a:off x="1290320" y="713549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20955</xdr:rowOff>
    </xdr:from>
    <xdr:ext cx="762000" cy="258445"/>
    <xdr:sp macro="" textlink="">
      <xdr:nvSpPr>
        <xdr:cNvPr id="82" name="テキスト ボックス 81"/>
        <xdr:cNvSpPr txBox="1"/>
      </xdr:nvSpPr>
      <xdr:spPr>
        <a:xfrm>
          <a:off x="977900" y="7221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3" name="テキスト ボックス 82"/>
        <xdr:cNvSpPr txBox="1"/>
      </xdr:nvSpPr>
      <xdr:spPr>
        <a:xfrm>
          <a:off x="434594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4" name="テキスト ボックス 83"/>
        <xdr:cNvSpPr txBox="1"/>
      </xdr:nvSpPr>
      <xdr:spPr>
        <a:xfrm>
          <a:off x="357886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1365" cy="259080"/>
    <xdr:sp macro="" textlink="">
      <xdr:nvSpPr>
        <xdr:cNvPr id="85" name="テキスト ボックス 84"/>
        <xdr:cNvSpPr txBox="1"/>
      </xdr:nvSpPr>
      <xdr:spPr>
        <a:xfrm>
          <a:off x="276098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1365" cy="259080"/>
    <xdr:sp macro="" textlink="">
      <xdr:nvSpPr>
        <xdr:cNvPr id="86" name="テキスト ボックス 85"/>
        <xdr:cNvSpPr txBox="1"/>
      </xdr:nvSpPr>
      <xdr:spPr>
        <a:xfrm>
          <a:off x="19431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1365" cy="259080"/>
    <xdr:sp macro="" textlink="">
      <xdr:nvSpPr>
        <xdr:cNvPr id="87" name="テキスト ボックス 86"/>
        <xdr:cNvSpPr txBox="1"/>
      </xdr:nvSpPr>
      <xdr:spPr>
        <a:xfrm>
          <a:off x="11430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92710</xdr:rowOff>
    </xdr:from>
    <xdr:to xmlns:xdr="http://schemas.openxmlformats.org/drawingml/2006/spreadsheetDrawing">
      <xdr:col>23</xdr:col>
      <xdr:colOff>184150</xdr:colOff>
      <xdr:row>42</xdr:row>
      <xdr:rowOff>22860</xdr:rowOff>
    </xdr:to>
    <xdr:sp macro="" textlink="">
      <xdr:nvSpPr>
        <xdr:cNvPr id="88" name="楕円 87"/>
        <xdr:cNvSpPr/>
      </xdr:nvSpPr>
      <xdr:spPr>
        <a:xfrm>
          <a:off x="449326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109220</xdr:rowOff>
    </xdr:from>
    <xdr:ext cx="762000" cy="258445"/>
    <xdr:sp macro="" textlink="">
      <xdr:nvSpPr>
        <xdr:cNvPr id="89" name="財政力該当値テキスト"/>
        <xdr:cNvSpPr txBox="1"/>
      </xdr:nvSpPr>
      <xdr:spPr>
        <a:xfrm>
          <a:off x="4615180" y="6967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78740</xdr:rowOff>
    </xdr:from>
    <xdr:to xmlns:xdr="http://schemas.openxmlformats.org/drawingml/2006/spreadsheetDrawing">
      <xdr:col>19</xdr:col>
      <xdr:colOff>184150</xdr:colOff>
      <xdr:row>42</xdr:row>
      <xdr:rowOff>8890</xdr:rowOff>
    </xdr:to>
    <xdr:sp macro="" textlink="">
      <xdr:nvSpPr>
        <xdr:cNvPr id="90" name="楕円 89"/>
        <xdr:cNvSpPr/>
      </xdr:nvSpPr>
      <xdr:spPr>
        <a:xfrm>
          <a:off x="372618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19050</xdr:rowOff>
    </xdr:from>
    <xdr:ext cx="736600" cy="258445"/>
    <xdr:sp macro="" textlink="">
      <xdr:nvSpPr>
        <xdr:cNvPr id="91" name="テキスト ボックス 90"/>
        <xdr:cNvSpPr txBox="1"/>
      </xdr:nvSpPr>
      <xdr:spPr>
        <a:xfrm>
          <a:off x="3431540" y="68770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65405</xdr:rowOff>
    </xdr:from>
    <xdr:to xmlns:xdr="http://schemas.openxmlformats.org/drawingml/2006/spreadsheetDrawing">
      <xdr:col>15</xdr:col>
      <xdr:colOff>133350</xdr:colOff>
      <xdr:row>41</xdr:row>
      <xdr:rowOff>167005</xdr:rowOff>
    </xdr:to>
    <xdr:sp macro="" textlink="">
      <xdr:nvSpPr>
        <xdr:cNvPr id="92" name="楕円 91"/>
        <xdr:cNvSpPr/>
      </xdr:nvSpPr>
      <xdr:spPr>
        <a:xfrm>
          <a:off x="29083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6350</xdr:rowOff>
    </xdr:from>
    <xdr:ext cx="762000" cy="258445"/>
    <xdr:sp macro="" textlink="">
      <xdr:nvSpPr>
        <xdr:cNvPr id="93" name="テキスト ボックス 92"/>
        <xdr:cNvSpPr txBox="1"/>
      </xdr:nvSpPr>
      <xdr:spPr>
        <a:xfrm>
          <a:off x="2613660" y="6864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52070</xdr:rowOff>
    </xdr:from>
    <xdr:to xmlns:xdr="http://schemas.openxmlformats.org/drawingml/2006/spreadsheetDrawing">
      <xdr:col>11</xdr:col>
      <xdr:colOff>82550</xdr:colOff>
      <xdr:row>41</xdr:row>
      <xdr:rowOff>153670</xdr:rowOff>
    </xdr:to>
    <xdr:sp macro="" textlink="">
      <xdr:nvSpPr>
        <xdr:cNvPr id="94" name="楕円 93"/>
        <xdr:cNvSpPr/>
      </xdr:nvSpPr>
      <xdr:spPr>
        <a:xfrm>
          <a:off x="2108200" y="708152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163830</xdr:rowOff>
    </xdr:from>
    <xdr:ext cx="762000" cy="259080"/>
    <xdr:sp macro="" textlink="">
      <xdr:nvSpPr>
        <xdr:cNvPr id="95" name="テキスト ボックス 94"/>
        <xdr:cNvSpPr txBox="1"/>
      </xdr:nvSpPr>
      <xdr:spPr>
        <a:xfrm>
          <a:off x="1795780" y="685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25400</xdr:rowOff>
    </xdr:from>
    <xdr:to xmlns:xdr="http://schemas.openxmlformats.org/drawingml/2006/spreadsheetDrawing">
      <xdr:col>7</xdr:col>
      <xdr:colOff>31750</xdr:colOff>
      <xdr:row>41</xdr:row>
      <xdr:rowOff>127000</xdr:rowOff>
    </xdr:to>
    <xdr:sp macro="" textlink="">
      <xdr:nvSpPr>
        <xdr:cNvPr id="96" name="楕円 95"/>
        <xdr:cNvSpPr/>
      </xdr:nvSpPr>
      <xdr:spPr>
        <a:xfrm>
          <a:off x="1290320" y="705485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137160</xdr:rowOff>
    </xdr:from>
    <xdr:ext cx="762000" cy="259080"/>
    <xdr:sp macro="" textlink="">
      <xdr:nvSpPr>
        <xdr:cNvPr id="97" name="テキスト ボックス 96"/>
        <xdr:cNvSpPr txBox="1"/>
      </xdr:nvSpPr>
      <xdr:spPr>
        <a:xfrm>
          <a:off x="9779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0866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275" cy="308610"/>
    <xdr:sp macro="" textlink="">
      <xdr:nvSpPr>
        <xdr:cNvPr id="99" name="テキスト ボックス 98"/>
        <xdr:cNvSpPr txBox="1"/>
      </xdr:nvSpPr>
      <xdr:spPr>
        <a:xfrm>
          <a:off x="1551305" y="9188450"/>
          <a:ext cx="143827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1000" cy="358140"/>
    <xdr:sp macro="" textlink="">
      <xdr:nvSpPr>
        <xdr:cNvPr id="100" name="テキスト ボックス 99"/>
        <xdr:cNvSpPr txBox="1"/>
      </xdr:nvSpPr>
      <xdr:spPr>
        <a:xfrm>
          <a:off x="2992755" y="9163050"/>
          <a:ext cx="165100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407660" y="908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407660" y="927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691642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691642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82524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82524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0866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53466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191770</xdr:colOff>
      <xdr:row>57</xdr:row>
      <xdr:rowOff>69850</xdr:rowOff>
    </xdr:to>
    <xdr:sp macro="" textlink="">
      <xdr:nvSpPr>
        <xdr:cNvPr id="109" name="正方形/長方形 108"/>
        <xdr:cNvSpPr/>
      </xdr:nvSpPr>
      <xdr:spPr>
        <a:xfrm>
          <a:off x="5534660" y="958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191770</xdr:colOff>
      <xdr:row>69</xdr:row>
      <xdr:rowOff>107950</xdr:rowOff>
    </xdr:to>
    <xdr:sp macro="" textlink="" fLocksText="0">
      <xdr:nvSpPr>
        <xdr:cNvPr id="110" name="テキスト ボックス 109"/>
        <xdr:cNvSpPr txBox="1"/>
      </xdr:nvSpPr>
      <xdr:spPr>
        <a:xfrm>
          <a:off x="5643880" y="990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経常収支比率は、前年度より</a:t>
          </a:r>
          <a:r>
            <a:rPr kumimoji="1" lang="en-US" altLang="ja-JP" sz="1300">
              <a:latin typeface="ＭＳ Ｐゴシック"/>
              <a:ea typeface="ＭＳ Ｐゴシック"/>
            </a:rPr>
            <a:t>0.8</a:t>
          </a:r>
          <a:r>
            <a:rPr kumimoji="1" lang="ja-JP" altLang="en-US" sz="1300">
              <a:latin typeface="ＭＳ Ｐゴシック"/>
              <a:ea typeface="ＭＳ Ｐゴシック"/>
            </a:rPr>
            <a:t>ポイント減少し、類似団体を下回った。</a:t>
          </a:r>
          <a:endParaRPr kumimoji="1" lang="en-US" altLang="ja-JP" sz="1300">
            <a:latin typeface="ＭＳ Ｐゴシック"/>
            <a:ea typeface="ＭＳ Ｐゴシック"/>
          </a:endParaRPr>
        </a:p>
        <a:p>
          <a:r>
            <a:rPr kumimoji="1" lang="ja-JP" altLang="en-US" sz="1300">
              <a:latin typeface="ＭＳ Ｐゴシック"/>
              <a:ea typeface="ＭＳ Ｐゴシック"/>
            </a:rPr>
            <a:t>分母となる一般財源（特に地方税・各種交付金）が堅調に推移したことが要因。</a:t>
          </a:r>
          <a:endParaRPr kumimoji="1" lang="en-US" altLang="ja-JP" sz="1300">
            <a:latin typeface="ＭＳ Ｐゴシック"/>
            <a:ea typeface="ＭＳ Ｐゴシック"/>
          </a:endParaRPr>
        </a:p>
        <a:p>
          <a:r>
            <a:rPr kumimoji="1" lang="ja-JP" altLang="en-US" sz="1300">
              <a:latin typeface="ＭＳ Ｐゴシック"/>
              <a:ea typeface="ＭＳ Ｐゴシック"/>
            </a:rPr>
            <a:t>借入の抑制や公共施設の適正配置などの行政改革を進め、経常経費の削減に努めることで、経常収支比率の更なる改善を図る。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7815" cy="225425"/>
    <xdr:sp macro="" textlink="">
      <xdr:nvSpPr>
        <xdr:cNvPr id="111" name="テキスト ボックス 110"/>
        <xdr:cNvSpPr txBox="1"/>
      </xdr:nvSpPr>
      <xdr:spPr>
        <a:xfrm>
          <a:off x="670560" y="939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0866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08660" y="11398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8445"/>
    <xdr:sp macro="" textlink="">
      <xdr:nvSpPr>
        <xdr:cNvPr id="115" name="テキスト ボックス 114"/>
        <xdr:cNvSpPr txBox="1"/>
      </xdr:nvSpPr>
      <xdr:spPr>
        <a:xfrm>
          <a:off x="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08660" y="1079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08660" y="101917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0866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0866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97790</xdr:rowOff>
    </xdr:from>
    <xdr:to xmlns:xdr="http://schemas.openxmlformats.org/drawingml/2006/spreadsheetDrawing">
      <xdr:col>23</xdr:col>
      <xdr:colOff>133350</xdr:colOff>
      <xdr:row>66</xdr:row>
      <xdr:rowOff>52705</xdr:rowOff>
    </xdr:to>
    <xdr:cxnSp macro="">
      <xdr:nvCxnSpPr>
        <xdr:cNvPr id="123" name="直線コネクタ 122"/>
        <xdr:cNvCxnSpPr/>
      </xdr:nvCxnSpPr>
      <xdr:spPr>
        <a:xfrm flipV="1">
          <a:off x="4544060" y="10041890"/>
          <a:ext cx="0" cy="13265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24765</xdr:rowOff>
    </xdr:from>
    <xdr:ext cx="762000" cy="259080"/>
    <xdr:sp macro="" textlink="">
      <xdr:nvSpPr>
        <xdr:cNvPr id="124" name="財政構造の弾力性最小値テキスト"/>
        <xdr:cNvSpPr txBox="1"/>
      </xdr:nvSpPr>
      <xdr:spPr>
        <a:xfrm>
          <a:off x="4615180" y="1134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52705</xdr:rowOff>
    </xdr:from>
    <xdr:to xmlns:xdr="http://schemas.openxmlformats.org/drawingml/2006/spreadsheetDrawing">
      <xdr:col>24</xdr:col>
      <xdr:colOff>12700</xdr:colOff>
      <xdr:row>66</xdr:row>
      <xdr:rowOff>52705</xdr:rowOff>
    </xdr:to>
    <xdr:cxnSp macro="">
      <xdr:nvCxnSpPr>
        <xdr:cNvPr id="125" name="直線コネクタ 124"/>
        <xdr:cNvCxnSpPr/>
      </xdr:nvCxnSpPr>
      <xdr:spPr>
        <a:xfrm>
          <a:off x="4455160" y="113684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12065</xdr:rowOff>
    </xdr:from>
    <xdr:ext cx="762000" cy="259080"/>
    <xdr:sp macro="" textlink="">
      <xdr:nvSpPr>
        <xdr:cNvPr id="126" name="財政構造の弾力性最大値テキスト"/>
        <xdr:cNvSpPr txBox="1"/>
      </xdr:nvSpPr>
      <xdr:spPr>
        <a:xfrm>
          <a:off x="4615180" y="978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97790</xdr:rowOff>
    </xdr:from>
    <xdr:to xmlns:xdr="http://schemas.openxmlformats.org/drawingml/2006/spreadsheetDrawing">
      <xdr:col>24</xdr:col>
      <xdr:colOff>12700</xdr:colOff>
      <xdr:row>58</xdr:row>
      <xdr:rowOff>97790</xdr:rowOff>
    </xdr:to>
    <xdr:cxnSp macro="">
      <xdr:nvCxnSpPr>
        <xdr:cNvPr id="127" name="直線コネクタ 126"/>
        <xdr:cNvCxnSpPr/>
      </xdr:nvCxnSpPr>
      <xdr:spPr>
        <a:xfrm>
          <a:off x="4455160" y="100418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138430</xdr:rowOff>
    </xdr:from>
    <xdr:to xmlns:xdr="http://schemas.openxmlformats.org/drawingml/2006/spreadsheetDrawing">
      <xdr:col>23</xdr:col>
      <xdr:colOff>133350</xdr:colOff>
      <xdr:row>64</xdr:row>
      <xdr:rowOff>15240</xdr:rowOff>
    </xdr:to>
    <xdr:cxnSp macro="">
      <xdr:nvCxnSpPr>
        <xdr:cNvPr id="128" name="直線コネクタ 127"/>
        <xdr:cNvCxnSpPr/>
      </xdr:nvCxnSpPr>
      <xdr:spPr>
        <a:xfrm flipV="1">
          <a:off x="3776980" y="10939780"/>
          <a:ext cx="76708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83820</xdr:rowOff>
    </xdr:from>
    <xdr:ext cx="762000" cy="259080"/>
    <xdr:sp macro="" textlink="">
      <xdr:nvSpPr>
        <xdr:cNvPr id="129" name="財政構造の弾力性平均値テキスト"/>
        <xdr:cNvSpPr txBox="1"/>
      </xdr:nvSpPr>
      <xdr:spPr>
        <a:xfrm>
          <a:off x="4615180" y="10885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111760</xdr:rowOff>
    </xdr:from>
    <xdr:to xmlns:xdr="http://schemas.openxmlformats.org/drawingml/2006/spreadsheetDrawing">
      <xdr:col>23</xdr:col>
      <xdr:colOff>184150</xdr:colOff>
      <xdr:row>64</xdr:row>
      <xdr:rowOff>41910</xdr:rowOff>
    </xdr:to>
    <xdr:sp macro="" textlink="">
      <xdr:nvSpPr>
        <xdr:cNvPr id="130" name="フローチャート: 判断 129"/>
        <xdr:cNvSpPr/>
      </xdr:nvSpPr>
      <xdr:spPr>
        <a:xfrm>
          <a:off x="449326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109220</xdr:rowOff>
    </xdr:from>
    <xdr:to xmlns:xdr="http://schemas.openxmlformats.org/drawingml/2006/spreadsheetDrawing">
      <xdr:col>19</xdr:col>
      <xdr:colOff>133350</xdr:colOff>
      <xdr:row>64</xdr:row>
      <xdr:rowOff>15240</xdr:rowOff>
    </xdr:to>
    <xdr:cxnSp macro="">
      <xdr:nvCxnSpPr>
        <xdr:cNvPr id="131" name="直線コネクタ 130"/>
        <xdr:cNvCxnSpPr/>
      </xdr:nvCxnSpPr>
      <xdr:spPr>
        <a:xfrm>
          <a:off x="2959100" y="10910570"/>
          <a:ext cx="81788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81280</xdr:rowOff>
    </xdr:from>
    <xdr:to xmlns:xdr="http://schemas.openxmlformats.org/drawingml/2006/spreadsheetDrawing">
      <xdr:col>19</xdr:col>
      <xdr:colOff>184150</xdr:colOff>
      <xdr:row>64</xdr:row>
      <xdr:rowOff>11430</xdr:rowOff>
    </xdr:to>
    <xdr:sp macro="" textlink="">
      <xdr:nvSpPr>
        <xdr:cNvPr id="132" name="フローチャート: 判断 131"/>
        <xdr:cNvSpPr/>
      </xdr:nvSpPr>
      <xdr:spPr>
        <a:xfrm>
          <a:off x="3726180" y="10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22225</xdr:rowOff>
    </xdr:from>
    <xdr:ext cx="736600" cy="258445"/>
    <xdr:sp macro="" textlink="">
      <xdr:nvSpPr>
        <xdr:cNvPr id="133" name="テキスト ボックス 132"/>
        <xdr:cNvSpPr txBox="1"/>
      </xdr:nvSpPr>
      <xdr:spPr>
        <a:xfrm>
          <a:off x="3431540" y="106521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100965</xdr:rowOff>
    </xdr:from>
    <xdr:to xmlns:xdr="http://schemas.openxmlformats.org/drawingml/2006/spreadsheetDrawing">
      <xdr:col>15</xdr:col>
      <xdr:colOff>82550</xdr:colOff>
      <xdr:row>63</xdr:row>
      <xdr:rowOff>109220</xdr:rowOff>
    </xdr:to>
    <xdr:cxnSp macro="">
      <xdr:nvCxnSpPr>
        <xdr:cNvPr id="134" name="直線コネクタ 133"/>
        <xdr:cNvCxnSpPr/>
      </xdr:nvCxnSpPr>
      <xdr:spPr>
        <a:xfrm>
          <a:off x="2141220" y="10559415"/>
          <a:ext cx="817880" cy="351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3175</xdr:rowOff>
    </xdr:from>
    <xdr:to xmlns:xdr="http://schemas.openxmlformats.org/drawingml/2006/spreadsheetDrawing">
      <xdr:col>15</xdr:col>
      <xdr:colOff>133350</xdr:colOff>
      <xdr:row>63</xdr:row>
      <xdr:rowOff>104775</xdr:rowOff>
    </xdr:to>
    <xdr:sp macro="" textlink="">
      <xdr:nvSpPr>
        <xdr:cNvPr id="135" name="フローチャート: 判断 134"/>
        <xdr:cNvSpPr/>
      </xdr:nvSpPr>
      <xdr:spPr>
        <a:xfrm>
          <a:off x="29083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114935</xdr:rowOff>
    </xdr:from>
    <xdr:ext cx="762000" cy="259080"/>
    <xdr:sp macro="" textlink="">
      <xdr:nvSpPr>
        <xdr:cNvPr id="136" name="テキスト ボックス 135"/>
        <xdr:cNvSpPr txBox="1"/>
      </xdr:nvSpPr>
      <xdr:spPr>
        <a:xfrm>
          <a:off x="2613660"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61</xdr:row>
      <xdr:rowOff>100965</xdr:rowOff>
    </xdr:from>
    <xdr:to xmlns:xdr="http://schemas.openxmlformats.org/drawingml/2006/spreadsheetDrawing">
      <xdr:col>11</xdr:col>
      <xdr:colOff>31750</xdr:colOff>
      <xdr:row>63</xdr:row>
      <xdr:rowOff>96520</xdr:rowOff>
    </xdr:to>
    <xdr:cxnSp macro="">
      <xdr:nvCxnSpPr>
        <xdr:cNvPr id="137" name="直線コネクタ 136"/>
        <xdr:cNvCxnSpPr/>
      </xdr:nvCxnSpPr>
      <xdr:spPr>
        <a:xfrm flipV="1">
          <a:off x="1341120" y="10559415"/>
          <a:ext cx="800100" cy="338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122555</xdr:rowOff>
    </xdr:from>
    <xdr:to xmlns:xdr="http://schemas.openxmlformats.org/drawingml/2006/spreadsheetDrawing">
      <xdr:col>11</xdr:col>
      <xdr:colOff>82550</xdr:colOff>
      <xdr:row>62</xdr:row>
      <xdr:rowOff>52705</xdr:rowOff>
    </xdr:to>
    <xdr:sp macro="" textlink="">
      <xdr:nvSpPr>
        <xdr:cNvPr id="138" name="フローチャート: 判断 137"/>
        <xdr:cNvSpPr/>
      </xdr:nvSpPr>
      <xdr:spPr>
        <a:xfrm>
          <a:off x="2108200" y="1058100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38100</xdr:rowOff>
    </xdr:from>
    <xdr:ext cx="762000" cy="259080"/>
    <xdr:sp macro="" textlink="">
      <xdr:nvSpPr>
        <xdr:cNvPr id="139" name="テキスト ボックス 138"/>
        <xdr:cNvSpPr txBox="1"/>
      </xdr:nvSpPr>
      <xdr:spPr>
        <a:xfrm>
          <a:off x="1795780" y="10668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52070</xdr:rowOff>
    </xdr:from>
    <xdr:to xmlns:xdr="http://schemas.openxmlformats.org/drawingml/2006/spreadsheetDrawing">
      <xdr:col>7</xdr:col>
      <xdr:colOff>31750</xdr:colOff>
      <xdr:row>63</xdr:row>
      <xdr:rowOff>153035</xdr:rowOff>
    </xdr:to>
    <xdr:sp macro="" textlink="">
      <xdr:nvSpPr>
        <xdr:cNvPr id="140" name="フローチャート: 判断 139"/>
        <xdr:cNvSpPr/>
      </xdr:nvSpPr>
      <xdr:spPr>
        <a:xfrm>
          <a:off x="1290320" y="10853420"/>
          <a:ext cx="838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137795</xdr:rowOff>
    </xdr:from>
    <xdr:ext cx="762000" cy="259080"/>
    <xdr:sp macro="" textlink="">
      <xdr:nvSpPr>
        <xdr:cNvPr id="141" name="テキスト ボックス 140"/>
        <xdr:cNvSpPr txBox="1"/>
      </xdr:nvSpPr>
      <xdr:spPr>
        <a:xfrm>
          <a:off x="977900" y="10939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1365" cy="258445"/>
    <xdr:sp macro="" textlink="">
      <xdr:nvSpPr>
        <xdr:cNvPr id="142" name="テキスト ボックス 141"/>
        <xdr:cNvSpPr txBox="1"/>
      </xdr:nvSpPr>
      <xdr:spPr>
        <a:xfrm>
          <a:off x="434594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1365" cy="258445"/>
    <xdr:sp macro="" textlink="">
      <xdr:nvSpPr>
        <xdr:cNvPr id="143" name="テキスト ボックス 142"/>
        <xdr:cNvSpPr txBox="1"/>
      </xdr:nvSpPr>
      <xdr:spPr>
        <a:xfrm>
          <a:off x="357886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1365" cy="258445"/>
    <xdr:sp macro="" textlink="">
      <xdr:nvSpPr>
        <xdr:cNvPr id="144" name="テキスト ボックス 143"/>
        <xdr:cNvSpPr txBox="1"/>
      </xdr:nvSpPr>
      <xdr:spPr>
        <a:xfrm>
          <a:off x="276098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1365" cy="258445"/>
    <xdr:sp macro="" textlink="">
      <xdr:nvSpPr>
        <xdr:cNvPr id="145" name="テキスト ボックス 144"/>
        <xdr:cNvSpPr txBox="1"/>
      </xdr:nvSpPr>
      <xdr:spPr>
        <a:xfrm>
          <a:off x="19431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1365" cy="258445"/>
    <xdr:sp macro="" textlink="">
      <xdr:nvSpPr>
        <xdr:cNvPr id="146" name="テキスト ボックス 145"/>
        <xdr:cNvSpPr txBox="1"/>
      </xdr:nvSpPr>
      <xdr:spPr>
        <a:xfrm>
          <a:off x="11430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87630</xdr:rowOff>
    </xdr:from>
    <xdr:to xmlns:xdr="http://schemas.openxmlformats.org/drawingml/2006/spreadsheetDrawing">
      <xdr:col>23</xdr:col>
      <xdr:colOff>184150</xdr:colOff>
      <xdr:row>64</xdr:row>
      <xdr:rowOff>17780</xdr:rowOff>
    </xdr:to>
    <xdr:sp macro="" textlink="">
      <xdr:nvSpPr>
        <xdr:cNvPr id="147" name="楕円 146"/>
        <xdr:cNvSpPr/>
      </xdr:nvSpPr>
      <xdr:spPr>
        <a:xfrm>
          <a:off x="449326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104140</xdr:rowOff>
    </xdr:from>
    <xdr:ext cx="762000" cy="259080"/>
    <xdr:sp macro="" textlink="">
      <xdr:nvSpPr>
        <xdr:cNvPr id="148" name="財政構造の弾力性該当値テキスト"/>
        <xdr:cNvSpPr txBox="1"/>
      </xdr:nvSpPr>
      <xdr:spPr>
        <a:xfrm>
          <a:off x="4615180" y="10734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135890</xdr:rowOff>
    </xdr:from>
    <xdr:to xmlns:xdr="http://schemas.openxmlformats.org/drawingml/2006/spreadsheetDrawing">
      <xdr:col>19</xdr:col>
      <xdr:colOff>184150</xdr:colOff>
      <xdr:row>64</xdr:row>
      <xdr:rowOff>66040</xdr:rowOff>
    </xdr:to>
    <xdr:sp macro="" textlink="">
      <xdr:nvSpPr>
        <xdr:cNvPr id="149" name="楕円 148"/>
        <xdr:cNvSpPr/>
      </xdr:nvSpPr>
      <xdr:spPr>
        <a:xfrm>
          <a:off x="372618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50800</xdr:rowOff>
    </xdr:from>
    <xdr:ext cx="736600" cy="259080"/>
    <xdr:sp macro="" textlink="">
      <xdr:nvSpPr>
        <xdr:cNvPr id="150" name="テキスト ボックス 149"/>
        <xdr:cNvSpPr txBox="1"/>
      </xdr:nvSpPr>
      <xdr:spPr>
        <a:xfrm>
          <a:off x="3431540" y="11023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57785</xdr:rowOff>
    </xdr:from>
    <xdr:to xmlns:xdr="http://schemas.openxmlformats.org/drawingml/2006/spreadsheetDrawing">
      <xdr:col>15</xdr:col>
      <xdr:colOff>133350</xdr:colOff>
      <xdr:row>63</xdr:row>
      <xdr:rowOff>159385</xdr:rowOff>
    </xdr:to>
    <xdr:sp macro="" textlink="">
      <xdr:nvSpPr>
        <xdr:cNvPr id="151" name="楕円 150"/>
        <xdr:cNvSpPr/>
      </xdr:nvSpPr>
      <xdr:spPr>
        <a:xfrm>
          <a:off x="29083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144145</xdr:rowOff>
    </xdr:from>
    <xdr:ext cx="762000" cy="258445"/>
    <xdr:sp macro="" textlink="">
      <xdr:nvSpPr>
        <xdr:cNvPr id="152" name="テキスト ボックス 151"/>
        <xdr:cNvSpPr txBox="1"/>
      </xdr:nvSpPr>
      <xdr:spPr>
        <a:xfrm>
          <a:off x="2613660" y="1094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50165</xdr:rowOff>
    </xdr:from>
    <xdr:to xmlns:xdr="http://schemas.openxmlformats.org/drawingml/2006/spreadsheetDrawing">
      <xdr:col>11</xdr:col>
      <xdr:colOff>82550</xdr:colOff>
      <xdr:row>61</xdr:row>
      <xdr:rowOff>151765</xdr:rowOff>
    </xdr:to>
    <xdr:sp macro="" textlink="">
      <xdr:nvSpPr>
        <xdr:cNvPr id="153" name="楕円 152"/>
        <xdr:cNvSpPr/>
      </xdr:nvSpPr>
      <xdr:spPr>
        <a:xfrm>
          <a:off x="2108200" y="1050861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162560</xdr:rowOff>
    </xdr:from>
    <xdr:ext cx="762000" cy="259080"/>
    <xdr:sp macro="" textlink="">
      <xdr:nvSpPr>
        <xdr:cNvPr id="154" name="テキスト ボックス 153"/>
        <xdr:cNvSpPr txBox="1"/>
      </xdr:nvSpPr>
      <xdr:spPr>
        <a:xfrm>
          <a:off x="1795780" y="10278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45720</xdr:rowOff>
    </xdr:from>
    <xdr:to xmlns:xdr="http://schemas.openxmlformats.org/drawingml/2006/spreadsheetDrawing">
      <xdr:col>7</xdr:col>
      <xdr:colOff>31750</xdr:colOff>
      <xdr:row>63</xdr:row>
      <xdr:rowOff>147320</xdr:rowOff>
    </xdr:to>
    <xdr:sp macro="" textlink="">
      <xdr:nvSpPr>
        <xdr:cNvPr id="155" name="楕円 154"/>
        <xdr:cNvSpPr/>
      </xdr:nvSpPr>
      <xdr:spPr>
        <a:xfrm>
          <a:off x="1290320" y="1084707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157480</xdr:rowOff>
    </xdr:from>
    <xdr:ext cx="762000" cy="258445"/>
    <xdr:sp macro="" textlink="">
      <xdr:nvSpPr>
        <xdr:cNvPr id="156" name="テキスト ボックス 155"/>
        <xdr:cNvSpPr txBox="1"/>
      </xdr:nvSpPr>
      <xdr:spPr>
        <a:xfrm>
          <a:off x="977900" y="106159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0866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75057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59" name="テキスト ボックス 158"/>
        <xdr:cNvSpPr txBox="1"/>
      </xdr:nvSpPr>
      <xdr:spPr>
        <a:xfrm>
          <a:off x="38112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[126,028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407660" y="128905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407660" y="13081000"/>
          <a:ext cx="13995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691642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691642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82524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82524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0866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553466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191770</xdr:colOff>
      <xdr:row>79</xdr:row>
      <xdr:rowOff>107950</xdr:rowOff>
    </xdr:to>
    <xdr:sp macro="" textlink="">
      <xdr:nvSpPr>
        <xdr:cNvPr id="168" name="正方形/長方形 167"/>
        <xdr:cNvSpPr/>
      </xdr:nvSpPr>
      <xdr:spPr>
        <a:xfrm>
          <a:off x="5534660" y="13398500"/>
          <a:ext cx="34785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191770</xdr:colOff>
      <xdr:row>91</xdr:row>
      <xdr:rowOff>146050</xdr:rowOff>
    </xdr:to>
    <xdr:sp macro="" textlink="" fLocksText="0">
      <xdr:nvSpPr>
        <xdr:cNvPr id="169" name="テキスト ボックス 168"/>
        <xdr:cNvSpPr txBox="1"/>
      </xdr:nvSpPr>
      <xdr:spPr>
        <a:xfrm>
          <a:off x="5643880" y="13716000"/>
          <a:ext cx="52870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類似団体平均、全国平均、埼玉県平均いずれの平均よりも下回っている。前年度と比較すると増加しており、</a:t>
          </a:r>
        </a:p>
      </xdr:txBody>
    </xdr:sp>
    <xdr:clientData/>
  </xdr:twoCellAnchor>
  <xdr:oneCellAnchor>
    <xdr:from xmlns:xdr="http://schemas.openxmlformats.org/drawingml/2006/spreadsheetDrawing">
      <xdr:col>3</xdr:col>
      <xdr:colOff>95250</xdr:colOff>
      <xdr:row>77</xdr:row>
      <xdr:rowOff>6350</xdr:rowOff>
    </xdr:from>
    <xdr:ext cx="349250" cy="224790"/>
    <xdr:sp macro="" textlink="">
      <xdr:nvSpPr>
        <xdr:cNvPr id="170" name="テキスト ボックス 169"/>
        <xdr:cNvSpPr txBox="1"/>
      </xdr:nvSpPr>
      <xdr:spPr>
        <a:xfrm>
          <a:off x="670560" y="132080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0866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3" name="直線コネクタ 172"/>
        <xdr:cNvCxnSpPr/>
      </xdr:nvCxnSpPr>
      <xdr:spPr>
        <a:xfrm>
          <a:off x="708660" y="154095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8445"/>
    <xdr:sp macro="" textlink="">
      <xdr:nvSpPr>
        <xdr:cNvPr id="174" name="テキスト ボックス 173"/>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5" name="直線コネクタ 174"/>
        <xdr:cNvCxnSpPr/>
      </xdr:nvCxnSpPr>
      <xdr:spPr>
        <a:xfrm>
          <a:off x="708660" y="1500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8445"/>
    <xdr:sp macro="" textlink="">
      <xdr:nvSpPr>
        <xdr:cNvPr id="176" name="テキスト ボックス 175"/>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7" name="直線コネクタ 176"/>
        <xdr:cNvCxnSpPr/>
      </xdr:nvCxnSpPr>
      <xdr:spPr>
        <a:xfrm>
          <a:off x="708660" y="1460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8" name="テキスト ボックス 177"/>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79" name="直線コネクタ 178"/>
        <xdr:cNvCxnSpPr/>
      </xdr:nvCxnSpPr>
      <xdr:spPr>
        <a:xfrm>
          <a:off x="708660" y="1420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0" name="テキスト ボックス 179"/>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1" name="直線コネクタ 180"/>
        <xdr:cNvCxnSpPr/>
      </xdr:nvCxnSpPr>
      <xdr:spPr>
        <a:xfrm>
          <a:off x="708660" y="1380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2" name="テキスト ボックス 181"/>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0866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4" name="テキスト ボックス 183"/>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0866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3175</xdr:rowOff>
    </xdr:from>
    <xdr:to xmlns:xdr="http://schemas.openxmlformats.org/drawingml/2006/spreadsheetDrawing">
      <xdr:col>23</xdr:col>
      <xdr:colOff>133350</xdr:colOff>
      <xdr:row>90</xdr:row>
      <xdr:rowOff>6985</xdr:rowOff>
    </xdr:to>
    <xdr:cxnSp macro="">
      <xdr:nvCxnSpPr>
        <xdr:cNvPr id="186" name="直線コネクタ 185"/>
        <xdr:cNvCxnSpPr/>
      </xdr:nvCxnSpPr>
      <xdr:spPr>
        <a:xfrm flipV="1">
          <a:off x="4544060" y="13890625"/>
          <a:ext cx="0" cy="1546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151130</xdr:rowOff>
    </xdr:from>
    <xdr:ext cx="762000" cy="259080"/>
    <xdr:sp macro="" textlink="">
      <xdr:nvSpPr>
        <xdr:cNvPr id="187" name="人件費・物件費等の状況最小値テキスト"/>
        <xdr:cNvSpPr txBox="1"/>
      </xdr:nvSpPr>
      <xdr:spPr>
        <a:xfrm>
          <a:off x="4615180" y="1541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6985</xdr:rowOff>
    </xdr:from>
    <xdr:to xmlns:xdr="http://schemas.openxmlformats.org/drawingml/2006/spreadsheetDrawing">
      <xdr:col>24</xdr:col>
      <xdr:colOff>12700</xdr:colOff>
      <xdr:row>90</xdr:row>
      <xdr:rowOff>6985</xdr:rowOff>
    </xdr:to>
    <xdr:cxnSp macro="">
      <xdr:nvCxnSpPr>
        <xdr:cNvPr id="188" name="直線コネクタ 187"/>
        <xdr:cNvCxnSpPr/>
      </xdr:nvCxnSpPr>
      <xdr:spPr>
        <a:xfrm>
          <a:off x="4455160" y="154374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89535</xdr:rowOff>
    </xdr:from>
    <xdr:ext cx="762000" cy="258445"/>
    <xdr:sp macro="" textlink="">
      <xdr:nvSpPr>
        <xdr:cNvPr id="189" name="人件費・物件費等の状況最大値テキスト"/>
        <xdr:cNvSpPr txBox="1"/>
      </xdr:nvSpPr>
      <xdr:spPr>
        <a:xfrm>
          <a:off x="4615180" y="13634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3175</xdr:rowOff>
    </xdr:from>
    <xdr:to xmlns:xdr="http://schemas.openxmlformats.org/drawingml/2006/spreadsheetDrawing">
      <xdr:col>24</xdr:col>
      <xdr:colOff>12700</xdr:colOff>
      <xdr:row>81</xdr:row>
      <xdr:rowOff>3175</xdr:rowOff>
    </xdr:to>
    <xdr:cxnSp macro="">
      <xdr:nvCxnSpPr>
        <xdr:cNvPr id="190" name="直線コネクタ 189"/>
        <xdr:cNvCxnSpPr/>
      </xdr:nvCxnSpPr>
      <xdr:spPr>
        <a:xfrm>
          <a:off x="4455160" y="138906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71755</xdr:rowOff>
    </xdr:from>
    <xdr:to xmlns:xdr="http://schemas.openxmlformats.org/drawingml/2006/spreadsheetDrawing">
      <xdr:col>23</xdr:col>
      <xdr:colOff>133350</xdr:colOff>
      <xdr:row>81</xdr:row>
      <xdr:rowOff>122555</xdr:rowOff>
    </xdr:to>
    <xdr:cxnSp macro="">
      <xdr:nvCxnSpPr>
        <xdr:cNvPr id="191" name="直線コネクタ 190"/>
        <xdr:cNvCxnSpPr/>
      </xdr:nvCxnSpPr>
      <xdr:spPr>
        <a:xfrm>
          <a:off x="3776980" y="13959205"/>
          <a:ext cx="76708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147320</xdr:rowOff>
    </xdr:from>
    <xdr:ext cx="762000" cy="259080"/>
    <xdr:sp macro="" textlink="">
      <xdr:nvSpPr>
        <xdr:cNvPr id="192" name="人件費・物件費等の状況平均値テキスト"/>
        <xdr:cNvSpPr txBox="1"/>
      </xdr:nvSpPr>
      <xdr:spPr>
        <a:xfrm>
          <a:off x="4615180" y="14206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160,181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3810</xdr:rowOff>
    </xdr:from>
    <xdr:to xmlns:xdr="http://schemas.openxmlformats.org/drawingml/2006/spreadsheetDrawing">
      <xdr:col>23</xdr:col>
      <xdr:colOff>184150</xdr:colOff>
      <xdr:row>83</xdr:row>
      <xdr:rowOff>105410</xdr:rowOff>
    </xdr:to>
    <xdr:sp macro="" textlink="">
      <xdr:nvSpPr>
        <xdr:cNvPr id="193" name="フローチャート: 判断 192"/>
        <xdr:cNvSpPr/>
      </xdr:nvSpPr>
      <xdr:spPr>
        <a:xfrm>
          <a:off x="4493260" y="1423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71755</xdr:rowOff>
    </xdr:from>
    <xdr:to xmlns:xdr="http://schemas.openxmlformats.org/drawingml/2006/spreadsheetDrawing">
      <xdr:col>19</xdr:col>
      <xdr:colOff>133350</xdr:colOff>
      <xdr:row>81</xdr:row>
      <xdr:rowOff>102870</xdr:rowOff>
    </xdr:to>
    <xdr:cxnSp macro="">
      <xdr:nvCxnSpPr>
        <xdr:cNvPr id="194" name="直線コネクタ 193"/>
        <xdr:cNvCxnSpPr/>
      </xdr:nvCxnSpPr>
      <xdr:spPr>
        <a:xfrm flipV="1">
          <a:off x="2959100" y="13959205"/>
          <a:ext cx="81788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92710</xdr:rowOff>
    </xdr:from>
    <xdr:to xmlns:xdr="http://schemas.openxmlformats.org/drawingml/2006/spreadsheetDrawing">
      <xdr:col>19</xdr:col>
      <xdr:colOff>184150</xdr:colOff>
      <xdr:row>83</xdr:row>
      <xdr:rowOff>22860</xdr:rowOff>
    </xdr:to>
    <xdr:sp macro="" textlink="">
      <xdr:nvSpPr>
        <xdr:cNvPr id="195" name="フローチャート: 判断 194"/>
        <xdr:cNvSpPr/>
      </xdr:nvSpPr>
      <xdr:spPr>
        <a:xfrm>
          <a:off x="3726180" y="1415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7620</xdr:rowOff>
    </xdr:from>
    <xdr:ext cx="736600" cy="258445"/>
    <xdr:sp macro="" textlink="">
      <xdr:nvSpPr>
        <xdr:cNvPr id="196" name="テキスト ボックス 195"/>
        <xdr:cNvSpPr txBox="1"/>
      </xdr:nvSpPr>
      <xdr:spPr>
        <a:xfrm>
          <a:off x="3431540" y="142379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69215</xdr:rowOff>
    </xdr:from>
    <xdr:to xmlns:xdr="http://schemas.openxmlformats.org/drawingml/2006/spreadsheetDrawing">
      <xdr:col>15</xdr:col>
      <xdr:colOff>82550</xdr:colOff>
      <xdr:row>81</xdr:row>
      <xdr:rowOff>102870</xdr:rowOff>
    </xdr:to>
    <xdr:cxnSp macro="">
      <xdr:nvCxnSpPr>
        <xdr:cNvPr id="197" name="直線コネクタ 196"/>
        <xdr:cNvCxnSpPr/>
      </xdr:nvCxnSpPr>
      <xdr:spPr>
        <a:xfrm>
          <a:off x="2141220" y="13956665"/>
          <a:ext cx="81788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95250</xdr:rowOff>
    </xdr:from>
    <xdr:to xmlns:xdr="http://schemas.openxmlformats.org/drawingml/2006/spreadsheetDrawing">
      <xdr:col>15</xdr:col>
      <xdr:colOff>133350</xdr:colOff>
      <xdr:row>83</xdr:row>
      <xdr:rowOff>25400</xdr:rowOff>
    </xdr:to>
    <xdr:sp macro="" textlink="">
      <xdr:nvSpPr>
        <xdr:cNvPr id="198" name="フローチャート: 判断 197"/>
        <xdr:cNvSpPr/>
      </xdr:nvSpPr>
      <xdr:spPr>
        <a:xfrm>
          <a:off x="29083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10160</xdr:rowOff>
    </xdr:from>
    <xdr:ext cx="762000" cy="259080"/>
    <xdr:sp macro="" textlink="">
      <xdr:nvSpPr>
        <xdr:cNvPr id="199" name="テキスト ボックス 198"/>
        <xdr:cNvSpPr txBox="1"/>
      </xdr:nvSpPr>
      <xdr:spPr>
        <a:xfrm>
          <a:off x="2613660" y="1424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46355</xdr:rowOff>
    </xdr:from>
    <xdr:to xmlns:xdr="http://schemas.openxmlformats.org/drawingml/2006/spreadsheetDrawing">
      <xdr:col>11</xdr:col>
      <xdr:colOff>31750</xdr:colOff>
      <xdr:row>81</xdr:row>
      <xdr:rowOff>69215</xdr:rowOff>
    </xdr:to>
    <xdr:cxnSp macro="">
      <xdr:nvCxnSpPr>
        <xdr:cNvPr id="200" name="直線コネクタ 199"/>
        <xdr:cNvCxnSpPr/>
      </xdr:nvCxnSpPr>
      <xdr:spPr>
        <a:xfrm>
          <a:off x="1341120" y="13933805"/>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53340</xdr:rowOff>
    </xdr:from>
    <xdr:to xmlns:xdr="http://schemas.openxmlformats.org/drawingml/2006/spreadsheetDrawing">
      <xdr:col>11</xdr:col>
      <xdr:colOff>82550</xdr:colOff>
      <xdr:row>82</xdr:row>
      <xdr:rowOff>154940</xdr:rowOff>
    </xdr:to>
    <xdr:sp macro="" textlink="">
      <xdr:nvSpPr>
        <xdr:cNvPr id="201" name="フローチャート: 判断 200"/>
        <xdr:cNvSpPr/>
      </xdr:nvSpPr>
      <xdr:spPr>
        <a:xfrm>
          <a:off x="2108200" y="1411224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139700</xdr:rowOff>
    </xdr:from>
    <xdr:ext cx="762000" cy="259080"/>
    <xdr:sp macro="" textlink="">
      <xdr:nvSpPr>
        <xdr:cNvPr id="202" name="テキスト ボックス 201"/>
        <xdr:cNvSpPr txBox="1"/>
      </xdr:nvSpPr>
      <xdr:spPr>
        <a:xfrm>
          <a:off x="1795780" y="1419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170180</xdr:rowOff>
    </xdr:from>
    <xdr:to xmlns:xdr="http://schemas.openxmlformats.org/drawingml/2006/spreadsheetDrawing">
      <xdr:col>7</xdr:col>
      <xdr:colOff>31750</xdr:colOff>
      <xdr:row>82</xdr:row>
      <xdr:rowOff>100330</xdr:rowOff>
    </xdr:to>
    <xdr:sp macro="" textlink="">
      <xdr:nvSpPr>
        <xdr:cNvPr id="203" name="フローチャート: 判断 202"/>
        <xdr:cNvSpPr/>
      </xdr:nvSpPr>
      <xdr:spPr>
        <a:xfrm>
          <a:off x="1290320" y="1405763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85090</xdr:rowOff>
    </xdr:from>
    <xdr:ext cx="762000" cy="259080"/>
    <xdr:sp macro="" textlink="">
      <xdr:nvSpPr>
        <xdr:cNvPr id="204" name="テキスト ボックス 203"/>
        <xdr:cNvSpPr txBox="1"/>
      </xdr:nvSpPr>
      <xdr:spPr>
        <a:xfrm>
          <a:off x="977900" y="1414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9080"/>
    <xdr:sp macro="" textlink="">
      <xdr:nvSpPr>
        <xdr:cNvPr id="205" name="テキスト ボックス 204"/>
        <xdr:cNvSpPr txBox="1"/>
      </xdr:nvSpPr>
      <xdr:spPr>
        <a:xfrm>
          <a:off x="434594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9080"/>
    <xdr:sp macro="" textlink="">
      <xdr:nvSpPr>
        <xdr:cNvPr id="206" name="テキスト ボックス 205"/>
        <xdr:cNvSpPr txBox="1"/>
      </xdr:nvSpPr>
      <xdr:spPr>
        <a:xfrm>
          <a:off x="357886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1365" cy="259080"/>
    <xdr:sp macro="" textlink="">
      <xdr:nvSpPr>
        <xdr:cNvPr id="207" name="テキスト ボックス 206"/>
        <xdr:cNvSpPr txBox="1"/>
      </xdr:nvSpPr>
      <xdr:spPr>
        <a:xfrm>
          <a:off x="276098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1365" cy="259080"/>
    <xdr:sp macro="" textlink="">
      <xdr:nvSpPr>
        <xdr:cNvPr id="208" name="テキスト ボックス 207"/>
        <xdr:cNvSpPr txBox="1"/>
      </xdr:nvSpPr>
      <xdr:spPr>
        <a:xfrm>
          <a:off x="19431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1365" cy="259080"/>
    <xdr:sp macro="" textlink="">
      <xdr:nvSpPr>
        <xdr:cNvPr id="209" name="テキスト ボックス 208"/>
        <xdr:cNvSpPr txBox="1"/>
      </xdr:nvSpPr>
      <xdr:spPr>
        <a:xfrm>
          <a:off x="11430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71755</xdr:rowOff>
    </xdr:from>
    <xdr:to xmlns:xdr="http://schemas.openxmlformats.org/drawingml/2006/spreadsheetDrawing">
      <xdr:col>23</xdr:col>
      <xdr:colOff>184150</xdr:colOff>
      <xdr:row>82</xdr:row>
      <xdr:rowOff>1905</xdr:rowOff>
    </xdr:to>
    <xdr:sp macro="" textlink="">
      <xdr:nvSpPr>
        <xdr:cNvPr id="210" name="楕円 209"/>
        <xdr:cNvSpPr/>
      </xdr:nvSpPr>
      <xdr:spPr>
        <a:xfrm>
          <a:off x="4493260" y="1395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164465</xdr:rowOff>
    </xdr:from>
    <xdr:ext cx="762000" cy="259080"/>
    <xdr:sp macro="" textlink="">
      <xdr:nvSpPr>
        <xdr:cNvPr id="211" name="人件費・物件費等の状況該当値テキスト"/>
        <xdr:cNvSpPr txBox="1"/>
      </xdr:nvSpPr>
      <xdr:spPr>
        <a:xfrm>
          <a:off x="4615180"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126,028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20955</xdr:rowOff>
    </xdr:from>
    <xdr:to xmlns:xdr="http://schemas.openxmlformats.org/drawingml/2006/spreadsheetDrawing">
      <xdr:col>19</xdr:col>
      <xdr:colOff>184150</xdr:colOff>
      <xdr:row>81</xdr:row>
      <xdr:rowOff>122555</xdr:rowOff>
    </xdr:to>
    <xdr:sp macro="" textlink="">
      <xdr:nvSpPr>
        <xdr:cNvPr id="212" name="楕円 211"/>
        <xdr:cNvSpPr/>
      </xdr:nvSpPr>
      <xdr:spPr>
        <a:xfrm>
          <a:off x="3726180" y="1390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132715</xdr:rowOff>
    </xdr:from>
    <xdr:ext cx="736600" cy="258445"/>
    <xdr:sp macro="" textlink="">
      <xdr:nvSpPr>
        <xdr:cNvPr id="213" name="テキスト ボックス 212"/>
        <xdr:cNvSpPr txBox="1"/>
      </xdr:nvSpPr>
      <xdr:spPr>
        <a:xfrm>
          <a:off x="3431540" y="136772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52070</xdr:rowOff>
    </xdr:from>
    <xdr:to xmlns:xdr="http://schemas.openxmlformats.org/drawingml/2006/spreadsheetDrawing">
      <xdr:col>15</xdr:col>
      <xdr:colOff>133350</xdr:colOff>
      <xdr:row>81</xdr:row>
      <xdr:rowOff>153670</xdr:rowOff>
    </xdr:to>
    <xdr:sp macro="" textlink="">
      <xdr:nvSpPr>
        <xdr:cNvPr id="214" name="楕円 213"/>
        <xdr:cNvSpPr/>
      </xdr:nvSpPr>
      <xdr:spPr>
        <a:xfrm>
          <a:off x="2908300" y="1393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163830</xdr:rowOff>
    </xdr:from>
    <xdr:ext cx="762000" cy="259080"/>
    <xdr:sp macro="" textlink="">
      <xdr:nvSpPr>
        <xdr:cNvPr id="215" name="テキスト ボックス 214"/>
        <xdr:cNvSpPr txBox="1"/>
      </xdr:nvSpPr>
      <xdr:spPr>
        <a:xfrm>
          <a:off x="2613660" y="13708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18415</xdr:rowOff>
    </xdr:from>
    <xdr:to xmlns:xdr="http://schemas.openxmlformats.org/drawingml/2006/spreadsheetDrawing">
      <xdr:col>11</xdr:col>
      <xdr:colOff>82550</xdr:colOff>
      <xdr:row>81</xdr:row>
      <xdr:rowOff>120650</xdr:rowOff>
    </xdr:to>
    <xdr:sp macro="" textlink="">
      <xdr:nvSpPr>
        <xdr:cNvPr id="216" name="楕円 215"/>
        <xdr:cNvSpPr/>
      </xdr:nvSpPr>
      <xdr:spPr>
        <a:xfrm>
          <a:off x="2108200" y="13905865"/>
          <a:ext cx="838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130175</xdr:rowOff>
    </xdr:from>
    <xdr:ext cx="762000" cy="259080"/>
    <xdr:sp macro="" textlink="">
      <xdr:nvSpPr>
        <xdr:cNvPr id="217" name="テキスト ボックス 216"/>
        <xdr:cNvSpPr txBox="1"/>
      </xdr:nvSpPr>
      <xdr:spPr>
        <a:xfrm>
          <a:off x="1795780" y="13674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167005</xdr:rowOff>
    </xdr:from>
    <xdr:to xmlns:xdr="http://schemas.openxmlformats.org/drawingml/2006/spreadsheetDrawing">
      <xdr:col>7</xdr:col>
      <xdr:colOff>31750</xdr:colOff>
      <xdr:row>81</xdr:row>
      <xdr:rowOff>97790</xdr:rowOff>
    </xdr:to>
    <xdr:sp macro="" textlink="">
      <xdr:nvSpPr>
        <xdr:cNvPr id="218" name="楕円 217"/>
        <xdr:cNvSpPr/>
      </xdr:nvSpPr>
      <xdr:spPr>
        <a:xfrm>
          <a:off x="1290320" y="13883005"/>
          <a:ext cx="838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107315</xdr:rowOff>
    </xdr:from>
    <xdr:ext cx="762000" cy="259080"/>
    <xdr:sp macro="" textlink="">
      <xdr:nvSpPr>
        <xdr:cNvPr id="219" name="テキスト ボックス 218"/>
        <xdr:cNvSpPr txBox="1"/>
      </xdr:nvSpPr>
      <xdr:spPr>
        <a:xfrm>
          <a:off x="977900" y="13651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1742420" y="1263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24955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2" name="テキスト ボックス 221"/>
        <xdr:cNvSpPr txBox="1"/>
      </xdr:nvSpPr>
      <xdr:spPr>
        <a:xfrm>
          <a:off x="1413383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6459200" y="1289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6459200" y="1308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796796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796796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19304000" y="1289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19304000" y="1308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1742420" y="1339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6568420" y="1339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6568420" y="1339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191770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6683990" y="1371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前年度と同様に推移している。</a:t>
          </a:r>
        </a:p>
        <a:p>
          <a:r>
            <a:rPr kumimoji="1" lang="ja-JP" altLang="en-US" sz="1300">
              <a:latin typeface="ＭＳ Ｐゴシック"/>
              <a:ea typeface="ＭＳ Ｐゴシック"/>
            </a:rPr>
            <a:t>　全国市、平均類似団体平均を下回っており、今後も給与水準の適正化に努める。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1742420" y="1581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105154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5" name="直線コネクタ 234"/>
        <xdr:cNvCxnSpPr/>
      </xdr:nvCxnSpPr>
      <xdr:spPr>
        <a:xfrm>
          <a:off x="11742420" y="1546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36" name="テキスト ボックス 235"/>
        <xdr:cNvSpPr txBox="1"/>
      </xdr:nvSpPr>
      <xdr:spPr>
        <a:xfrm>
          <a:off x="1105154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7" name="直線コネクタ 236"/>
        <xdr:cNvCxnSpPr/>
      </xdr:nvCxnSpPr>
      <xdr:spPr>
        <a:xfrm>
          <a:off x="11742420" y="1512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38" name="テキスト ボックス 237"/>
        <xdr:cNvSpPr txBox="1"/>
      </xdr:nvSpPr>
      <xdr:spPr>
        <a:xfrm>
          <a:off x="1105154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9" name="直線コネクタ 238"/>
        <xdr:cNvCxnSpPr/>
      </xdr:nvCxnSpPr>
      <xdr:spPr>
        <a:xfrm>
          <a:off x="11742420" y="147770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0" name="テキスト ボックス 239"/>
        <xdr:cNvSpPr txBox="1"/>
      </xdr:nvSpPr>
      <xdr:spPr>
        <a:xfrm>
          <a:off x="1105154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1" name="直線コネクタ 240"/>
        <xdr:cNvCxnSpPr/>
      </xdr:nvCxnSpPr>
      <xdr:spPr>
        <a:xfrm>
          <a:off x="11742420" y="1443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2" name="テキスト ボックス 241"/>
        <xdr:cNvSpPr txBox="1"/>
      </xdr:nvSpPr>
      <xdr:spPr>
        <a:xfrm>
          <a:off x="1105154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3" name="直線コネクタ 242"/>
        <xdr:cNvCxnSpPr/>
      </xdr:nvCxnSpPr>
      <xdr:spPr>
        <a:xfrm>
          <a:off x="11742420" y="1408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4" name="テキスト ボックス 243"/>
        <xdr:cNvSpPr txBox="1"/>
      </xdr:nvSpPr>
      <xdr:spPr>
        <a:xfrm>
          <a:off x="1105154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5" name="直線コネクタ 244"/>
        <xdr:cNvCxnSpPr/>
      </xdr:nvCxnSpPr>
      <xdr:spPr>
        <a:xfrm>
          <a:off x="11742420" y="1374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6" name="テキスト ボックス 245"/>
        <xdr:cNvSpPr txBox="1"/>
      </xdr:nvSpPr>
      <xdr:spPr>
        <a:xfrm>
          <a:off x="1105154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1742420" y="1339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8" name="テキスト ボックス 247"/>
        <xdr:cNvSpPr txBox="1"/>
      </xdr:nvSpPr>
      <xdr:spPr>
        <a:xfrm>
          <a:off x="1105154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1742420" y="1339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27940</xdr:rowOff>
    </xdr:from>
    <xdr:to xmlns:xdr="http://schemas.openxmlformats.org/drawingml/2006/spreadsheetDrawing">
      <xdr:col>81</xdr:col>
      <xdr:colOff>44450</xdr:colOff>
      <xdr:row>90</xdr:row>
      <xdr:rowOff>1905</xdr:rowOff>
    </xdr:to>
    <xdr:cxnSp macro="">
      <xdr:nvCxnSpPr>
        <xdr:cNvPr id="250" name="直線コネクタ 249"/>
        <xdr:cNvCxnSpPr/>
      </xdr:nvCxnSpPr>
      <xdr:spPr>
        <a:xfrm flipV="1">
          <a:off x="15577820" y="13915390"/>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145415</xdr:rowOff>
    </xdr:from>
    <xdr:ext cx="761365" cy="258445"/>
    <xdr:sp macro="" textlink="">
      <xdr:nvSpPr>
        <xdr:cNvPr id="251" name="給与水準   （国との比較）最小値テキスト"/>
        <xdr:cNvSpPr txBox="1"/>
      </xdr:nvSpPr>
      <xdr:spPr>
        <a:xfrm>
          <a:off x="15666720" y="154044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1905</xdr:rowOff>
    </xdr:from>
    <xdr:to xmlns:xdr="http://schemas.openxmlformats.org/drawingml/2006/spreadsheetDrawing">
      <xdr:col>81</xdr:col>
      <xdr:colOff>133350</xdr:colOff>
      <xdr:row>90</xdr:row>
      <xdr:rowOff>1905</xdr:rowOff>
    </xdr:to>
    <xdr:cxnSp macro="">
      <xdr:nvCxnSpPr>
        <xdr:cNvPr id="252" name="直線コネクタ 251"/>
        <xdr:cNvCxnSpPr/>
      </xdr:nvCxnSpPr>
      <xdr:spPr>
        <a:xfrm>
          <a:off x="15506700" y="154324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114300</xdr:rowOff>
    </xdr:from>
    <xdr:ext cx="761365" cy="259080"/>
    <xdr:sp macro="" textlink="">
      <xdr:nvSpPr>
        <xdr:cNvPr id="253" name="給与水準   （国との比較）最大値テキスト"/>
        <xdr:cNvSpPr txBox="1"/>
      </xdr:nvSpPr>
      <xdr:spPr>
        <a:xfrm>
          <a:off x="15666720" y="136588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27940</xdr:rowOff>
    </xdr:from>
    <xdr:to xmlns:xdr="http://schemas.openxmlformats.org/drawingml/2006/spreadsheetDrawing">
      <xdr:col>81</xdr:col>
      <xdr:colOff>133350</xdr:colOff>
      <xdr:row>81</xdr:row>
      <xdr:rowOff>27940</xdr:rowOff>
    </xdr:to>
    <xdr:cxnSp macro="">
      <xdr:nvCxnSpPr>
        <xdr:cNvPr id="254" name="直線コネクタ 253"/>
        <xdr:cNvCxnSpPr/>
      </xdr:nvCxnSpPr>
      <xdr:spPr>
        <a:xfrm>
          <a:off x="15506700" y="139153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48895</xdr:rowOff>
    </xdr:from>
    <xdr:to xmlns:xdr="http://schemas.openxmlformats.org/drawingml/2006/spreadsheetDrawing">
      <xdr:col>81</xdr:col>
      <xdr:colOff>44450</xdr:colOff>
      <xdr:row>85</xdr:row>
      <xdr:rowOff>169545</xdr:rowOff>
    </xdr:to>
    <xdr:cxnSp macro="">
      <xdr:nvCxnSpPr>
        <xdr:cNvPr id="255" name="直線コネクタ 254"/>
        <xdr:cNvCxnSpPr/>
      </xdr:nvCxnSpPr>
      <xdr:spPr>
        <a:xfrm flipV="1">
          <a:off x="14810740" y="14622145"/>
          <a:ext cx="76708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6350</xdr:rowOff>
    </xdr:from>
    <xdr:ext cx="761365" cy="258445"/>
    <xdr:sp macro="" textlink="">
      <xdr:nvSpPr>
        <xdr:cNvPr id="256" name="給与水準   （国との比較）平均値テキスト"/>
        <xdr:cNvSpPr txBox="1"/>
      </xdr:nvSpPr>
      <xdr:spPr>
        <a:xfrm>
          <a:off x="15666720" y="1475105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86</xdr:row>
      <xdr:rowOff>33655</xdr:rowOff>
    </xdr:from>
    <xdr:to xmlns:xdr="http://schemas.openxmlformats.org/drawingml/2006/spreadsheetDrawing">
      <xdr:col>81</xdr:col>
      <xdr:colOff>95250</xdr:colOff>
      <xdr:row>86</xdr:row>
      <xdr:rowOff>135255</xdr:rowOff>
    </xdr:to>
    <xdr:sp macro="" textlink="">
      <xdr:nvSpPr>
        <xdr:cNvPr id="257" name="フローチャート: 判断 256"/>
        <xdr:cNvSpPr/>
      </xdr:nvSpPr>
      <xdr:spPr>
        <a:xfrm>
          <a:off x="15533370" y="147783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85</xdr:row>
      <xdr:rowOff>118110</xdr:rowOff>
    </xdr:from>
    <xdr:to xmlns:xdr="http://schemas.openxmlformats.org/drawingml/2006/spreadsheetDrawing">
      <xdr:col>77</xdr:col>
      <xdr:colOff>44450</xdr:colOff>
      <xdr:row>85</xdr:row>
      <xdr:rowOff>169545</xdr:rowOff>
    </xdr:to>
    <xdr:cxnSp macro="">
      <xdr:nvCxnSpPr>
        <xdr:cNvPr id="258" name="直線コネクタ 257"/>
        <xdr:cNvCxnSpPr/>
      </xdr:nvCxnSpPr>
      <xdr:spPr>
        <a:xfrm>
          <a:off x="13999210" y="14691360"/>
          <a:ext cx="81153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86</xdr:row>
      <xdr:rowOff>16510</xdr:rowOff>
    </xdr:from>
    <xdr:to xmlns:xdr="http://schemas.openxmlformats.org/drawingml/2006/spreadsheetDrawing">
      <xdr:col>77</xdr:col>
      <xdr:colOff>95250</xdr:colOff>
      <xdr:row>86</xdr:row>
      <xdr:rowOff>118110</xdr:rowOff>
    </xdr:to>
    <xdr:sp macro="" textlink="">
      <xdr:nvSpPr>
        <xdr:cNvPr id="259" name="フローチャート: 判断 258"/>
        <xdr:cNvSpPr/>
      </xdr:nvSpPr>
      <xdr:spPr>
        <a:xfrm>
          <a:off x="14766290" y="147612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102870</xdr:rowOff>
    </xdr:from>
    <xdr:ext cx="735965" cy="259080"/>
    <xdr:sp macro="" textlink="">
      <xdr:nvSpPr>
        <xdr:cNvPr id="260" name="テキスト ボックス 259"/>
        <xdr:cNvSpPr txBox="1"/>
      </xdr:nvSpPr>
      <xdr:spPr>
        <a:xfrm>
          <a:off x="14465300" y="148475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31750</xdr:rowOff>
    </xdr:from>
    <xdr:to xmlns:xdr="http://schemas.openxmlformats.org/drawingml/2006/spreadsheetDrawing">
      <xdr:col>72</xdr:col>
      <xdr:colOff>191770</xdr:colOff>
      <xdr:row>85</xdr:row>
      <xdr:rowOff>118110</xdr:rowOff>
    </xdr:to>
    <xdr:cxnSp macro="">
      <xdr:nvCxnSpPr>
        <xdr:cNvPr id="261" name="直線コネクタ 260"/>
        <xdr:cNvCxnSpPr/>
      </xdr:nvCxnSpPr>
      <xdr:spPr>
        <a:xfrm>
          <a:off x="13192760" y="14605000"/>
          <a:ext cx="8064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50800</xdr:rowOff>
    </xdr:from>
    <xdr:to xmlns:xdr="http://schemas.openxmlformats.org/drawingml/2006/spreadsheetDrawing">
      <xdr:col>73</xdr:col>
      <xdr:colOff>44450</xdr:colOff>
      <xdr:row>86</xdr:row>
      <xdr:rowOff>152400</xdr:rowOff>
    </xdr:to>
    <xdr:sp macro="" textlink="">
      <xdr:nvSpPr>
        <xdr:cNvPr id="262" name="フローチャート: 判断 261"/>
        <xdr:cNvSpPr/>
      </xdr:nvSpPr>
      <xdr:spPr>
        <a:xfrm>
          <a:off x="13959840" y="1479550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137160</xdr:rowOff>
    </xdr:from>
    <xdr:ext cx="761365" cy="259080"/>
    <xdr:sp macro="" textlink="">
      <xdr:nvSpPr>
        <xdr:cNvPr id="263" name="テキスト ボックス 262"/>
        <xdr:cNvSpPr txBox="1"/>
      </xdr:nvSpPr>
      <xdr:spPr>
        <a:xfrm>
          <a:off x="13647420" y="14881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31750</xdr:rowOff>
    </xdr:from>
    <xdr:to xmlns:xdr="http://schemas.openxmlformats.org/drawingml/2006/spreadsheetDrawing">
      <xdr:col>68</xdr:col>
      <xdr:colOff>152400</xdr:colOff>
      <xdr:row>86</xdr:row>
      <xdr:rowOff>50165</xdr:rowOff>
    </xdr:to>
    <xdr:cxnSp macro="">
      <xdr:nvCxnSpPr>
        <xdr:cNvPr id="264" name="直線コネクタ 263"/>
        <xdr:cNvCxnSpPr/>
      </xdr:nvCxnSpPr>
      <xdr:spPr>
        <a:xfrm flipV="1">
          <a:off x="12374880" y="14605000"/>
          <a:ext cx="81788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67945</xdr:rowOff>
    </xdr:from>
    <xdr:to xmlns:xdr="http://schemas.openxmlformats.org/drawingml/2006/spreadsheetDrawing">
      <xdr:col>68</xdr:col>
      <xdr:colOff>191770</xdr:colOff>
      <xdr:row>86</xdr:row>
      <xdr:rowOff>169545</xdr:rowOff>
    </xdr:to>
    <xdr:sp macro="" textlink="">
      <xdr:nvSpPr>
        <xdr:cNvPr id="265" name="フローチャート: 判断 264"/>
        <xdr:cNvSpPr/>
      </xdr:nvSpPr>
      <xdr:spPr>
        <a:xfrm>
          <a:off x="13141960" y="1481264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154940</xdr:rowOff>
    </xdr:from>
    <xdr:ext cx="761365" cy="258445"/>
    <xdr:sp macro="" textlink="">
      <xdr:nvSpPr>
        <xdr:cNvPr id="266" name="テキスト ボックス 265"/>
        <xdr:cNvSpPr txBox="1"/>
      </xdr:nvSpPr>
      <xdr:spPr>
        <a:xfrm>
          <a:off x="12847320" y="148996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50800</xdr:rowOff>
    </xdr:from>
    <xdr:to xmlns:xdr="http://schemas.openxmlformats.org/drawingml/2006/spreadsheetDrawing">
      <xdr:col>64</xdr:col>
      <xdr:colOff>152400</xdr:colOff>
      <xdr:row>86</xdr:row>
      <xdr:rowOff>152400</xdr:rowOff>
    </xdr:to>
    <xdr:sp macro="" textlink="">
      <xdr:nvSpPr>
        <xdr:cNvPr id="267" name="フローチャート: 判断 266"/>
        <xdr:cNvSpPr/>
      </xdr:nvSpPr>
      <xdr:spPr>
        <a:xfrm>
          <a:off x="1232408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137160</xdr:rowOff>
    </xdr:from>
    <xdr:ext cx="761365" cy="259080"/>
    <xdr:sp macro="" textlink="">
      <xdr:nvSpPr>
        <xdr:cNvPr id="268" name="テキスト ボックス 267"/>
        <xdr:cNvSpPr txBox="1"/>
      </xdr:nvSpPr>
      <xdr:spPr>
        <a:xfrm>
          <a:off x="12029440" y="14881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9080"/>
    <xdr:sp macro="" textlink="">
      <xdr:nvSpPr>
        <xdr:cNvPr id="269" name="テキスト ボックス 268"/>
        <xdr:cNvSpPr txBox="1"/>
      </xdr:nvSpPr>
      <xdr:spPr>
        <a:xfrm>
          <a:off x="1537970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9080"/>
    <xdr:sp macro="" textlink="">
      <xdr:nvSpPr>
        <xdr:cNvPr id="270" name="テキスト ボックス 269"/>
        <xdr:cNvSpPr txBox="1"/>
      </xdr:nvSpPr>
      <xdr:spPr>
        <a:xfrm>
          <a:off x="1461262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92</xdr:row>
      <xdr:rowOff>35560</xdr:rowOff>
    </xdr:from>
    <xdr:ext cx="762000" cy="259080"/>
    <xdr:sp macro="" textlink="">
      <xdr:nvSpPr>
        <xdr:cNvPr id="271" name="テキスト ボックス 270"/>
        <xdr:cNvSpPr txBox="1"/>
      </xdr:nvSpPr>
      <xdr:spPr>
        <a:xfrm>
          <a:off x="1380744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1365" cy="259080"/>
    <xdr:sp macro="" textlink="">
      <xdr:nvSpPr>
        <xdr:cNvPr id="272" name="テキスト ボックス 271"/>
        <xdr:cNvSpPr txBox="1"/>
      </xdr:nvSpPr>
      <xdr:spPr>
        <a:xfrm>
          <a:off x="1299464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1365" cy="259080"/>
    <xdr:sp macro="" textlink="">
      <xdr:nvSpPr>
        <xdr:cNvPr id="273" name="テキスト ボックス 272"/>
        <xdr:cNvSpPr txBox="1"/>
      </xdr:nvSpPr>
      <xdr:spPr>
        <a:xfrm>
          <a:off x="1217676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84</xdr:row>
      <xdr:rowOff>169545</xdr:rowOff>
    </xdr:from>
    <xdr:to xmlns:xdr="http://schemas.openxmlformats.org/drawingml/2006/spreadsheetDrawing">
      <xdr:col>81</xdr:col>
      <xdr:colOff>95250</xdr:colOff>
      <xdr:row>85</xdr:row>
      <xdr:rowOff>99695</xdr:rowOff>
    </xdr:to>
    <xdr:sp macro="" textlink="">
      <xdr:nvSpPr>
        <xdr:cNvPr id="274" name="楕円 273"/>
        <xdr:cNvSpPr/>
      </xdr:nvSpPr>
      <xdr:spPr>
        <a:xfrm>
          <a:off x="15533370" y="145713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14605</xdr:rowOff>
    </xdr:from>
    <xdr:ext cx="761365" cy="259080"/>
    <xdr:sp macro="" textlink="">
      <xdr:nvSpPr>
        <xdr:cNvPr id="275" name="給与水準   （国との比較）該当値テキスト"/>
        <xdr:cNvSpPr txBox="1"/>
      </xdr:nvSpPr>
      <xdr:spPr>
        <a:xfrm>
          <a:off x="15666720" y="144164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85</xdr:row>
      <xdr:rowOff>118745</xdr:rowOff>
    </xdr:from>
    <xdr:to xmlns:xdr="http://schemas.openxmlformats.org/drawingml/2006/spreadsheetDrawing">
      <xdr:col>77</xdr:col>
      <xdr:colOff>95250</xdr:colOff>
      <xdr:row>86</xdr:row>
      <xdr:rowOff>48895</xdr:rowOff>
    </xdr:to>
    <xdr:sp macro="" textlink="">
      <xdr:nvSpPr>
        <xdr:cNvPr id="276" name="楕円 275"/>
        <xdr:cNvSpPr/>
      </xdr:nvSpPr>
      <xdr:spPr>
        <a:xfrm>
          <a:off x="14766290" y="146919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59055</xdr:rowOff>
    </xdr:from>
    <xdr:ext cx="735965" cy="259080"/>
    <xdr:sp macro="" textlink="">
      <xdr:nvSpPr>
        <xdr:cNvPr id="277" name="テキスト ボックス 276"/>
        <xdr:cNvSpPr txBox="1"/>
      </xdr:nvSpPr>
      <xdr:spPr>
        <a:xfrm>
          <a:off x="14465300" y="144608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67310</xdr:rowOff>
    </xdr:from>
    <xdr:to xmlns:xdr="http://schemas.openxmlformats.org/drawingml/2006/spreadsheetDrawing">
      <xdr:col>73</xdr:col>
      <xdr:colOff>44450</xdr:colOff>
      <xdr:row>85</xdr:row>
      <xdr:rowOff>168910</xdr:rowOff>
    </xdr:to>
    <xdr:sp macro="" textlink="">
      <xdr:nvSpPr>
        <xdr:cNvPr id="278" name="楕円 277"/>
        <xdr:cNvSpPr/>
      </xdr:nvSpPr>
      <xdr:spPr>
        <a:xfrm>
          <a:off x="13959840" y="1464056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7620</xdr:rowOff>
    </xdr:from>
    <xdr:ext cx="761365" cy="258445"/>
    <xdr:sp macro="" textlink="">
      <xdr:nvSpPr>
        <xdr:cNvPr id="279" name="テキスト ボックス 278"/>
        <xdr:cNvSpPr txBox="1"/>
      </xdr:nvSpPr>
      <xdr:spPr>
        <a:xfrm>
          <a:off x="13647420" y="144094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152400</xdr:rowOff>
    </xdr:from>
    <xdr:to xmlns:xdr="http://schemas.openxmlformats.org/drawingml/2006/spreadsheetDrawing">
      <xdr:col>68</xdr:col>
      <xdr:colOff>191770</xdr:colOff>
      <xdr:row>85</xdr:row>
      <xdr:rowOff>82550</xdr:rowOff>
    </xdr:to>
    <xdr:sp macro="" textlink="">
      <xdr:nvSpPr>
        <xdr:cNvPr id="280" name="楕円 279"/>
        <xdr:cNvSpPr/>
      </xdr:nvSpPr>
      <xdr:spPr>
        <a:xfrm>
          <a:off x="13141960" y="145542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92710</xdr:rowOff>
    </xdr:from>
    <xdr:ext cx="761365" cy="259080"/>
    <xdr:sp macro="" textlink="">
      <xdr:nvSpPr>
        <xdr:cNvPr id="281" name="テキスト ボックス 280"/>
        <xdr:cNvSpPr txBox="1"/>
      </xdr:nvSpPr>
      <xdr:spPr>
        <a:xfrm>
          <a:off x="12847320" y="14323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170815</xdr:rowOff>
    </xdr:from>
    <xdr:to xmlns:xdr="http://schemas.openxmlformats.org/drawingml/2006/spreadsheetDrawing">
      <xdr:col>64</xdr:col>
      <xdr:colOff>152400</xdr:colOff>
      <xdr:row>86</xdr:row>
      <xdr:rowOff>100965</xdr:rowOff>
    </xdr:to>
    <xdr:sp macro="" textlink="">
      <xdr:nvSpPr>
        <xdr:cNvPr id="282" name="楕円 281"/>
        <xdr:cNvSpPr/>
      </xdr:nvSpPr>
      <xdr:spPr>
        <a:xfrm>
          <a:off x="12324080" y="147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111125</xdr:rowOff>
    </xdr:from>
    <xdr:ext cx="761365" cy="258445"/>
    <xdr:sp macro="" textlink="">
      <xdr:nvSpPr>
        <xdr:cNvPr id="283" name="テキスト ボックス 282"/>
        <xdr:cNvSpPr txBox="1"/>
      </xdr:nvSpPr>
      <xdr:spPr>
        <a:xfrm>
          <a:off x="12029440" y="145129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1742420" y="882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8610"/>
    <xdr:sp macro="" textlink="">
      <xdr:nvSpPr>
        <xdr:cNvPr id="285" name="テキスト ボックス 284"/>
        <xdr:cNvSpPr txBox="1"/>
      </xdr:nvSpPr>
      <xdr:spPr>
        <a:xfrm>
          <a:off x="12226290" y="9188450"/>
          <a:ext cx="22625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6" name="テキスト ボックス 285"/>
        <xdr:cNvSpPr txBox="1"/>
      </xdr:nvSpPr>
      <xdr:spPr>
        <a:xfrm>
          <a:off x="144030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6459200" y="908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6459200" y="927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796796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796796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19304000" y="908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19304000" y="927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1742420" y="958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6568420" y="958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6568420" y="958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191770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6683990" y="990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職員数については、定員適正化計画に基づいた管理を行っており、ピーク時（平成</a:t>
          </a:r>
          <a:r>
            <a:rPr kumimoji="1" lang="en-US" altLang="ja-JP" sz="1300">
              <a:latin typeface="ＭＳ Ｐゴシック"/>
              <a:ea typeface="ＭＳ Ｐゴシック"/>
            </a:rPr>
            <a:t>8</a:t>
          </a:r>
          <a:r>
            <a:rPr kumimoji="1" lang="ja-JP" altLang="en-US" sz="1300">
              <a:latin typeface="ＭＳ Ｐゴシック"/>
              <a:ea typeface="ＭＳ Ｐゴシック"/>
            </a:rPr>
            <a:t>年</a:t>
          </a:r>
          <a:r>
            <a:rPr kumimoji="1" lang="en-US" altLang="ja-JP" sz="1300">
              <a:latin typeface="ＭＳ Ｐゴシック"/>
              <a:ea typeface="ＭＳ Ｐゴシック"/>
            </a:rPr>
            <a:t>495</a:t>
          </a:r>
          <a:r>
            <a:rPr kumimoji="1" lang="ja-JP" altLang="en-US" sz="1300">
              <a:latin typeface="ＭＳ Ｐゴシック"/>
              <a:ea typeface="ＭＳ Ｐゴシック"/>
            </a:rPr>
            <a:t>人、特別会計含む）よりも、</a:t>
          </a:r>
          <a:r>
            <a:rPr kumimoji="1" lang="en-US" altLang="ja-JP" sz="1300">
              <a:latin typeface="ＭＳ Ｐゴシック"/>
              <a:ea typeface="ＭＳ Ｐゴシック"/>
            </a:rPr>
            <a:t>100</a:t>
          </a:r>
          <a:r>
            <a:rPr kumimoji="1" lang="ja-JP" altLang="en-US" sz="1300">
              <a:latin typeface="ＭＳ Ｐゴシック"/>
              <a:ea typeface="ＭＳ Ｐゴシック"/>
            </a:rPr>
            <a:t>人以上削減している。</a:t>
          </a:r>
        </a:p>
        <a:p>
          <a:r>
            <a:rPr kumimoji="1" lang="ja-JP" altLang="en-US" sz="1300">
              <a:latin typeface="ＭＳ Ｐゴシック"/>
              <a:ea typeface="ＭＳ Ｐゴシック"/>
            </a:rPr>
            <a:t>　今後も計画に沿って定員管理を適正に実施し、一方で市民サービスの低下を招かないように、事務事業の見直しを行っていく。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170432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1742420" y="1200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9" name="テキスト ボックス 298"/>
        <xdr:cNvSpPr txBox="1"/>
      </xdr:nvSpPr>
      <xdr:spPr>
        <a:xfrm>
          <a:off x="1105154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0" name="直線コネクタ 299"/>
        <xdr:cNvCxnSpPr/>
      </xdr:nvCxnSpPr>
      <xdr:spPr>
        <a:xfrm>
          <a:off x="11742420" y="116566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1" name="テキスト ボックス 300"/>
        <xdr:cNvSpPr txBox="1"/>
      </xdr:nvSpPr>
      <xdr:spPr>
        <a:xfrm>
          <a:off x="1105154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2" name="直線コネクタ 301"/>
        <xdr:cNvCxnSpPr/>
      </xdr:nvCxnSpPr>
      <xdr:spPr>
        <a:xfrm>
          <a:off x="11742420" y="113118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3" name="テキスト ボックス 302"/>
        <xdr:cNvSpPr txBox="1"/>
      </xdr:nvSpPr>
      <xdr:spPr>
        <a:xfrm>
          <a:off x="1105154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4" name="直線コネクタ 303"/>
        <xdr:cNvCxnSpPr/>
      </xdr:nvCxnSpPr>
      <xdr:spPr>
        <a:xfrm>
          <a:off x="11742420" y="109677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5" name="テキスト ボックス 304"/>
        <xdr:cNvSpPr txBox="1"/>
      </xdr:nvSpPr>
      <xdr:spPr>
        <a:xfrm>
          <a:off x="1105154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6" name="直線コネクタ 305"/>
        <xdr:cNvCxnSpPr/>
      </xdr:nvCxnSpPr>
      <xdr:spPr>
        <a:xfrm>
          <a:off x="11742420" y="106229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7" name="テキスト ボックス 306"/>
        <xdr:cNvSpPr txBox="1"/>
      </xdr:nvSpPr>
      <xdr:spPr>
        <a:xfrm>
          <a:off x="1105154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8" name="直線コネクタ 307"/>
        <xdr:cNvCxnSpPr/>
      </xdr:nvCxnSpPr>
      <xdr:spPr>
        <a:xfrm>
          <a:off x="11742420" y="102781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8445"/>
    <xdr:sp macro="" textlink="">
      <xdr:nvSpPr>
        <xdr:cNvPr id="309" name="テキスト ボックス 308"/>
        <xdr:cNvSpPr txBox="1"/>
      </xdr:nvSpPr>
      <xdr:spPr>
        <a:xfrm>
          <a:off x="1105154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0" name="直線コネクタ 309"/>
        <xdr:cNvCxnSpPr/>
      </xdr:nvCxnSpPr>
      <xdr:spPr>
        <a:xfrm>
          <a:off x="11742420" y="99333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1" name="テキスト ボックス 310"/>
        <xdr:cNvSpPr txBox="1"/>
      </xdr:nvSpPr>
      <xdr:spPr>
        <a:xfrm>
          <a:off x="1105154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1742420" y="958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105154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1742420" y="958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121920</xdr:rowOff>
    </xdr:from>
    <xdr:to xmlns:xdr="http://schemas.openxmlformats.org/drawingml/2006/spreadsheetDrawing">
      <xdr:col>81</xdr:col>
      <xdr:colOff>44450</xdr:colOff>
      <xdr:row>66</xdr:row>
      <xdr:rowOff>144780</xdr:rowOff>
    </xdr:to>
    <xdr:cxnSp macro="">
      <xdr:nvCxnSpPr>
        <xdr:cNvPr id="315" name="直線コネクタ 314"/>
        <xdr:cNvCxnSpPr/>
      </xdr:nvCxnSpPr>
      <xdr:spPr>
        <a:xfrm flipV="1">
          <a:off x="15577820" y="10066020"/>
          <a:ext cx="0" cy="13944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116840</xdr:rowOff>
    </xdr:from>
    <xdr:ext cx="761365" cy="259080"/>
    <xdr:sp macro="" textlink="">
      <xdr:nvSpPr>
        <xdr:cNvPr id="316" name="定員管理の状況最小値テキスト"/>
        <xdr:cNvSpPr txBox="1"/>
      </xdr:nvSpPr>
      <xdr:spPr>
        <a:xfrm>
          <a:off x="15666720" y="11432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144780</xdr:rowOff>
    </xdr:from>
    <xdr:to xmlns:xdr="http://schemas.openxmlformats.org/drawingml/2006/spreadsheetDrawing">
      <xdr:col>81</xdr:col>
      <xdr:colOff>133350</xdr:colOff>
      <xdr:row>66</xdr:row>
      <xdr:rowOff>144780</xdr:rowOff>
    </xdr:to>
    <xdr:cxnSp macro="">
      <xdr:nvCxnSpPr>
        <xdr:cNvPr id="317" name="直線コネクタ 316"/>
        <xdr:cNvCxnSpPr/>
      </xdr:nvCxnSpPr>
      <xdr:spPr>
        <a:xfrm>
          <a:off x="15506700" y="114604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36830</xdr:rowOff>
    </xdr:from>
    <xdr:ext cx="761365" cy="259080"/>
    <xdr:sp macro="" textlink="">
      <xdr:nvSpPr>
        <xdr:cNvPr id="318" name="定員管理の状況最大値テキスト"/>
        <xdr:cNvSpPr txBox="1"/>
      </xdr:nvSpPr>
      <xdr:spPr>
        <a:xfrm>
          <a:off x="15666720" y="9809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121920</xdr:rowOff>
    </xdr:from>
    <xdr:to xmlns:xdr="http://schemas.openxmlformats.org/drawingml/2006/spreadsheetDrawing">
      <xdr:col>81</xdr:col>
      <xdr:colOff>133350</xdr:colOff>
      <xdr:row>58</xdr:row>
      <xdr:rowOff>121920</xdr:rowOff>
    </xdr:to>
    <xdr:cxnSp macro="">
      <xdr:nvCxnSpPr>
        <xdr:cNvPr id="319" name="直線コネクタ 318"/>
        <xdr:cNvCxnSpPr/>
      </xdr:nvCxnSpPr>
      <xdr:spPr>
        <a:xfrm>
          <a:off x="15506700" y="100660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153035</xdr:rowOff>
    </xdr:from>
    <xdr:to xmlns:xdr="http://schemas.openxmlformats.org/drawingml/2006/spreadsheetDrawing">
      <xdr:col>81</xdr:col>
      <xdr:colOff>44450</xdr:colOff>
      <xdr:row>61</xdr:row>
      <xdr:rowOff>1905</xdr:rowOff>
    </xdr:to>
    <xdr:cxnSp macro="">
      <xdr:nvCxnSpPr>
        <xdr:cNvPr id="320" name="直線コネクタ 319"/>
        <xdr:cNvCxnSpPr/>
      </xdr:nvCxnSpPr>
      <xdr:spPr>
        <a:xfrm>
          <a:off x="14810740" y="10440035"/>
          <a:ext cx="7670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35560</xdr:rowOff>
    </xdr:from>
    <xdr:ext cx="761365" cy="259080"/>
    <xdr:sp macro="" textlink="">
      <xdr:nvSpPr>
        <xdr:cNvPr id="321" name="定員管理の状況平均値テキスト"/>
        <xdr:cNvSpPr txBox="1"/>
      </xdr:nvSpPr>
      <xdr:spPr>
        <a:xfrm>
          <a:off x="15666720" y="104940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61</xdr:row>
      <xdr:rowOff>63500</xdr:rowOff>
    </xdr:from>
    <xdr:to xmlns:xdr="http://schemas.openxmlformats.org/drawingml/2006/spreadsheetDrawing">
      <xdr:col>81</xdr:col>
      <xdr:colOff>95250</xdr:colOff>
      <xdr:row>61</xdr:row>
      <xdr:rowOff>165100</xdr:rowOff>
    </xdr:to>
    <xdr:sp macro="" textlink="">
      <xdr:nvSpPr>
        <xdr:cNvPr id="322" name="フローチャート: 判断 321"/>
        <xdr:cNvSpPr/>
      </xdr:nvSpPr>
      <xdr:spPr>
        <a:xfrm>
          <a:off x="15533370" y="105219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60</xdr:row>
      <xdr:rowOff>153035</xdr:rowOff>
    </xdr:from>
    <xdr:to xmlns:xdr="http://schemas.openxmlformats.org/drawingml/2006/spreadsheetDrawing">
      <xdr:col>77</xdr:col>
      <xdr:colOff>44450</xdr:colOff>
      <xdr:row>60</xdr:row>
      <xdr:rowOff>154940</xdr:rowOff>
    </xdr:to>
    <xdr:cxnSp macro="">
      <xdr:nvCxnSpPr>
        <xdr:cNvPr id="323" name="直線コネクタ 322"/>
        <xdr:cNvCxnSpPr/>
      </xdr:nvCxnSpPr>
      <xdr:spPr>
        <a:xfrm flipV="1">
          <a:off x="13999210" y="10440035"/>
          <a:ext cx="81153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61</xdr:row>
      <xdr:rowOff>42545</xdr:rowOff>
    </xdr:from>
    <xdr:to xmlns:xdr="http://schemas.openxmlformats.org/drawingml/2006/spreadsheetDrawing">
      <xdr:col>77</xdr:col>
      <xdr:colOff>95250</xdr:colOff>
      <xdr:row>61</xdr:row>
      <xdr:rowOff>144145</xdr:rowOff>
    </xdr:to>
    <xdr:sp macro="" textlink="">
      <xdr:nvSpPr>
        <xdr:cNvPr id="324" name="フローチャート: 判断 323"/>
        <xdr:cNvSpPr/>
      </xdr:nvSpPr>
      <xdr:spPr>
        <a:xfrm>
          <a:off x="14766290" y="105009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128905</xdr:rowOff>
    </xdr:from>
    <xdr:ext cx="735965" cy="259080"/>
    <xdr:sp macro="" textlink="">
      <xdr:nvSpPr>
        <xdr:cNvPr id="325" name="テキスト ボックス 324"/>
        <xdr:cNvSpPr txBox="1"/>
      </xdr:nvSpPr>
      <xdr:spPr>
        <a:xfrm>
          <a:off x="14465300" y="105873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143510</xdr:rowOff>
    </xdr:from>
    <xdr:to xmlns:xdr="http://schemas.openxmlformats.org/drawingml/2006/spreadsheetDrawing">
      <xdr:col>72</xdr:col>
      <xdr:colOff>191770</xdr:colOff>
      <xdr:row>60</xdr:row>
      <xdr:rowOff>154940</xdr:rowOff>
    </xdr:to>
    <xdr:cxnSp macro="">
      <xdr:nvCxnSpPr>
        <xdr:cNvPr id="326" name="直線コネクタ 325"/>
        <xdr:cNvCxnSpPr/>
      </xdr:nvCxnSpPr>
      <xdr:spPr>
        <a:xfrm>
          <a:off x="13192760" y="10430510"/>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41275</xdr:rowOff>
    </xdr:from>
    <xdr:to xmlns:xdr="http://schemas.openxmlformats.org/drawingml/2006/spreadsheetDrawing">
      <xdr:col>73</xdr:col>
      <xdr:colOff>44450</xdr:colOff>
      <xdr:row>61</xdr:row>
      <xdr:rowOff>143510</xdr:rowOff>
    </xdr:to>
    <xdr:sp macro="" textlink="">
      <xdr:nvSpPr>
        <xdr:cNvPr id="327" name="フローチャート: 判断 326"/>
        <xdr:cNvSpPr/>
      </xdr:nvSpPr>
      <xdr:spPr>
        <a:xfrm>
          <a:off x="13959840" y="10499725"/>
          <a:ext cx="838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127635</xdr:rowOff>
    </xdr:from>
    <xdr:ext cx="761365" cy="259080"/>
    <xdr:sp macro="" textlink="">
      <xdr:nvSpPr>
        <xdr:cNvPr id="328" name="テキスト ボックス 327"/>
        <xdr:cNvSpPr txBox="1"/>
      </xdr:nvSpPr>
      <xdr:spPr>
        <a:xfrm>
          <a:off x="13647420" y="10586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137160</xdr:rowOff>
    </xdr:from>
    <xdr:to xmlns:xdr="http://schemas.openxmlformats.org/drawingml/2006/spreadsheetDrawing">
      <xdr:col>68</xdr:col>
      <xdr:colOff>152400</xdr:colOff>
      <xdr:row>60</xdr:row>
      <xdr:rowOff>143510</xdr:rowOff>
    </xdr:to>
    <xdr:cxnSp macro="">
      <xdr:nvCxnSpPr>
        <xdr:cNvPr id="329" name="直線コネクタ 328"/>
        <xdr:cNvCxnSpPr/>
      </xdr:nvCxnSpPr>
      <xdr:spPr>
        <a:xfrm>
          <a:off x="12374880" y="10424160"/>
          <a:ext cx="8178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27305</xdr:rowOff>
    </xdr:from>
    <xdr:to xmlns:xdr="http://schemas.openxmlformats.org/drawingml/2006/spreadsheetDrawing">
      <xdr:col>68</xdr:col>
      <xdr:colOff>191770</xdr:colOff>
      <xdr:row>61</xdr:row>
      <xdr:rowOff>128905</xdr:rowOff>
    </xdr:to>
    <xdr:sp macro="" textlink="">
      <xdr:nvSpPr>
        <xdr:cNvPr id="330" name="フローチャート: 判断 329"/>
        <xdr:cNvSpPr/>
      </xdr:nvSpPr>
      <xdr:spPr>
        <a:xfrm>
          <a:off x="13141960" y="1048575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113665</xdr:rowOff>
    </xdr:from>
    <xdr:ext cx="761365" cy="258445"/>
    <xdr:sp macro="" textlink="">
      <xdr:nvSpPr>
        <xdr:cNvPr id="331" name="テキスト ボックス 330"/>
        <xdr:cNvSpPr txBox="1"/>
      </xdr:nvSpPr>
      <xdr:spPr>
        <a:xfrm>
          <a:off x="12847320" y="105721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166370</xdr:rowOff>
    </xdr:from>
    <xdr:to xmlns:xdr="http://schemas.openxmlformats.org/drawingml/2006/spreadsheetDrawing">
      <xdr:col>64</xdr:col>
      <xdr:colOff>152400</xdr:colOff>
      <xdr:row>61</xdr:row>
      <xdr:rowOff>95885</xdr:rowOff>
    </xdr:to>
    <xdr:sp macro="" textlink="">
      <xdr:nvSpPr>
        <xdr:cNvPr id="332" name="フローチャート: 判断 331"/>
        <xdr:cNvSpPr/>
      </xdr:nvSpPr>
      <xdr:spPr>
        <a:xfrm>
          <a:off x="12324080" y="10453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80645</xdr:rowOff>
    </xdr:from>
    <xdr:ext cx="761365" cy="259080"/>
    <xdr:sp macro="" textlink="">
      <xdr:nvSpPr>
        <xdr:cNvPr id="333" name="テキスト ボックス 332"/>
        <xdr:cNvSpPr txBox="1"/>
      </xdr:nvSpPr>
      <xdr:spPr>
        <a:xfrm>
          <a:off x="12029440" y="105390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1365" cy="258445"/>
    <xdr:sp macro="" textlink="">
      <xdr:nvSpPr>
        <xdr:cNvPr id="334" name="テキスト ボックス 333"/>
        <xdr:cNvSpPr txBox="1"/>
      </xdr:nvSpPr>
      <xdr:spPr>
        <a:xfrm>
          <a:off x="1537970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1365" cy="258445"/>
    <xdr:sp macro="" textlink="">
      <xdr:nvSpPr>
        <xdr:cNvPr id="335" name="テキスト ボックス 334"/>
        <xdr:cNvSpPr txBox="1"/>
      </xdr:nvSpPr>
      <xdr:spPr>
        <a:xfrm>
          <a:off x="1461262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69</xdr:row>
      <xdr:rowOff>168910</xdr:rowOff>
    </xdr:from>
    <xdr:ext cx="762000" cy="258445"/>
    <xdr:sp macro="" textlink="">
      <xdr:nvSpPr>
        <xdr:cNvPr id="336" name="テキスト ボックス 335"/>
        <xdr:cNvSpPr txBox="1"/>
      </xdr:nvSpPr>
      <xdr:spPr>
        <a:xfrm>
          <a:off x="1380744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1365" cy="258445"/>
    <xdr:sp macro="" textlink="">
      <xdr:nvSpPr>
        <xdr:cNvPr id="337" name="テキスト ボックス 336"/>
        <xdr:cNvSpPr txBox="1"/>
      </xdr:nvSpPr>
      <xdr:spPr>
        <a:xfrm>
          <a:off x="1299464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1365" cy="258445"/>
    <xdr:sp macro="" textlink="">
      <xdr:nvSpPr>
        <xdr:cNvPr id="338" name="テキスト ボックス 337"/>
        <xdr:cNvSpPr txBox="1"/>
      </xdr:nvSpPr>
      <xdr:spPr>
        <a:xfrm>
          <a:off x="12176760" y="11998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60</xdr:row>
      <xdr:rowOff>122555</xdr:rowOff>
    </xdr:from>
    <xdr:to xmlns:xdr="http://schemas.openxmlformats.org/drawingml/2006/spreadsheetDrawing">
      <xdr:col>81</xdr:col>
      <xdr:colOff>95250</xdr:colOff>
      <xdr:row>61</xdr:row>
      <xdr:rowOff>52705</xdr:rowOff>
    </xdr:to>
    <xdr:sp macro="" textlink="">
      <xdr:nvSpPr>
        <xdr:cNvPr id="339" name="楕円 338"/>
        <xdr:cNvSpPr/>
      </xdr:nvSpPr>
      <xdr:spPr>
        <a:xfrm>
          <a:off x="15533370" y="104095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139065</xdr:rowOff>
    </xdr:from>
    <xdr:ext cx="761365" cy="259080"/>
    <xdr:sp macro="" textlink="">
      <xdr:nvSpPr>
        <xdr:cNvPr id="340" name="定員管理の状況該当値テキスト"/>
        <xdr:cNvSpPr txBox="1"/>
      </xdr:nvSpPr>
      <xdr:spPr>
        <a:xfrm>
          <a:off x="15666720" y="102546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60</xdr:row>
      <xdr:rowOff>102235</xdr:rowOff>
    </xdr:from>
    <xdr:to xmlns:xdr="http://schemas.openxmlformats.org/drawingml/2006/spreadsheetDrawing">
      <xdr:col>77</xdr:col>
      <xdr:colOff>95250</xdr:colOff>
      <xdr:row>61</xdr:row>
      <xdr:rowOff>32385</xdr:rowOff>
    </xdr:to>
    <xdr:sp macro="" textlink="">
      <xdr:nvSpPr>
        <xdr:cNvPr id="341" name="楕円 340"/>
        <xdr:cNvSpPr/>
      </xdr:nvSpPr>
      <xdr:spPr>
        <a:xfrm>
          <a:off x="14766290" y="103892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42545</xdr:rowOff>
    </xdr:from>
    <xdr:ext cx="735965" cy="258445"/>
    <xdr:sp macro="" textlink="">
      <xdr:nvSpPr>
        <xdr:cNvPr id="342" name="テキスト ボックス 341"/>
        <xdr:cNvSpPr txBox="1"/>
      </xdr:nvSpPr>
      <xdr:spPr>
        <a:xfrm>
          <a:off x="14465300" y="1015809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104140</xdr:rowOff>
    </xdr:from>
    <xdr:to xmlns:xdr="http://schemas.openxmlformats.org/drawingml/2006/spreadsheetDrawing">
      <xdr:col>73</xdr:col>
      <xdr:colOff>44450</xdr:colOff>
      <xdr:row>61</xdr:row>
      <xdr:rowOff>34290</xdr:rowOff>
    </xdr:to>
    <xdr:sp macro="" textlink="">
      <xdr:nvSpPr>
        <xdr:cNvPr id="343" name="楕円 342"/>
        <xdr:cNvSpPr/>
      </xdr:nvSpPr>
      <xdr:spPr>
        <a:xfrm>
          <a:off x="13959840" y="1039114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44450</xdr:rowOff>
    </xdr:from>
    <xdr:ext cx="761365" cy="259080"/>
    <xdr:sp macro="" textlink="">
      <xdr:nvSpPr>
        <xdr:cNvPr id="344" name="テキスト ボックス 343"/>
        <xdr:cNvSpPr txBox="1"/>
      </xdr:nvSpPr>
      <xdr:spPr>
        <a:xfrm>
          <a:off x="13647420" y="10160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92075</xdr:rowOff>
    </xdr:from>
    <xdr:to xmlns:xdr="http://schemas.openxmlformats.org/drawingml/2006/spreadsheetDrawing">
      <xdr:col>68</xdr:col>
      <xdr:colOff>191770</xdr:colOff>
      <xdr:row>61</xdr:row>
      <xdr:rowOff>22225</xdr:rowOff>
    </xdr:to>
    <xdr:sp macro="" textlink="">
      <xdr:nvSpPr>
        <xdr:cNvPr id="345" name="楕円 344"/>
        <xdr:cNvSpPr/>
      </xdr:nvSpPr>
      <xdr:spPr>
        <a:xfrm>
          <a:off x="13141960" y="1037907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32385</xdr:rowOff>
    </xdr:from>
    <xdr:ext cx="761365" cy="258445"/>
    <xdr:sp macro="" textlink="">
      <xdr:nvSpPr>
        <xdr:cNvPr id="346" name="テキスト ボックス 345"/>
        <xdr:cNvSpPr txBox="1"/>
      </xdr:nvSpPr>
      <xdr:spPr>
        <a:xfrm>
          <a:off x="12847320" y="101479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86360</xdr:rowOff>
    </xdr:from>
    <xdr:to xmlns:xdr="http://schemas.openxmlformats.org/drawingml/2006/spreadsheetDrawing">
      <xdr:col>64</xdr:col>
      <xdr:colOff>152400</xdr:colOff>
      <xdr:row>61</xdr:row>
      <xdr:rowOff>16510</xdr:rowOff>
    </xdr:to>
    <xdr:sp macro="" textlink="">
      <xdr:nvSpPr>
        <xdr:cNvPr id="347" name="楕円 346"/>
        <xdr:cNvSpPr/>
      </xdr:nvSpPr>
      <xdr:spPr>
        <a:xfrm>
          <a:off x="1232408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26670</xdr:rowOff>
    </xdr:from>
    <xdr:ext cx="761365" cy="259080"/>
    <xdr:sp macro="" textlink="">
      <xdr:nvSpPr>
        <xdr:cNvPr id="348" name="テキスト ボックス 347"/>
        <xdr:cNvSpPr txBox="1"/>
      </xdr:nvSpPr>
      <xdr:spPr>
        <a:xfrm>
          <a:off x="12029440" y="101422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1742420" y="501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8610"/>
    <xdr:sp macro="" textlink="">
      <xdr:nvSpPr>
        <xdr:cNvPr id="350" name="テキスト ボックス 349"/>
        <xdr:cNvSpPr txBox="1"/>
      </xdr:nvSpPr>
      <xdr:spPr>
        <a:xfrm>
          <a:off x="12519660" y="537845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1" name="テキスト ボックス 350"/>
        <xdr:cNvSpPr txBox="1"/>
      </xdr:nvSpPr>
      <xdr:spPr>
        <a:xfrm>
          <a:off x="1410970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6459200" y="527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6459200" y="546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796796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796796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19304000" y="527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19304000" y="546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1742420" y="577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6568420" y="577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6568420" y="577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191770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6683990" y="609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単年度の実質公債費比率は、公債費等負担額から控除される特定財源額が増加したことや、普通交付税額が増加したことから、前年度よりも</a:t>
          </a:r>
          <a:r>
            <a:rPr kumimoji="1" lang="en-US" altLang="ja-JP" sz="1300">
              <a:latin typeface="ＭＳ Ｐゴシック"/>
              <a:ea typeface="ＭＳ Ｐゴシック"/>
            </a:rPr>
            <a:t>0.5</a:t>
          </a:r>
          <a:r>
            <a:rPr kumimoji="1" lang="ja-JP" altLang="en-US" sz="1300">
              <a:latin typeface="ＭＳ Ｐゴシック"/>
              <a:ea typeface="ＭＳ Ｐゴシック"/>
            </a:rPr>
            <a:t>ポイント減少した。しかし、３ヵ年平均でみると償還元金が増加したことにより、指数が</a:t>
          </a:r>
          <a:r>
            <a:rPr kumimoji="1" lang="en-US" altLang="ja-JP" sz="1300">
              <a:latin typeface="ＭＳ Ｐゴシック"/>
              <a:ea typeface="ＭＳ Ｐゴシック"/>
            </a:rPr>
            <a:t>0.4</a:t>
          </a:r>
          <a:r>
            <a:rPr kumimoji="1" lang="ja-JP" altLang="en-US" sz="1300">
              <a:latin typeface="ＭＳ Ｐゴシック"/>
              <a:ea typeface="ＭＳ Ｐゴシック"/>
            </a:rPr>
            <a:t>ポイント悪化した。</a:t>
          </a:r>
        </a:p>
        <a:p>
          <a:r>
            <a:rPr kumimoji="1" lang="ja-JP" altLang="en-US" sz="1300">
              <a:latin typeface="ＭＳ Ｐゴシック"/>
              <a:ea typeface="ＭＳ Ｐゴシック"/>
            </a:rPr>
            <a:t>　事業を平準化しながら交付税措置のある起債を中心に計画的な借入をすることで、償還額の平準化や比率の急激な悪化防止を図る。</a:t>
          </a:r>
        </a:p>
        <a:p>
          <a:r>
            <a:rPr kumimoji="1" lang="ja-JP" altLang="en-US" sz="1300">
              <a:latin typeface="ＭＳ Ｐゴシック"/>
              <a:ea typeface="ＭＳ Ｐゴシック"/>
            </a:rPr>
            <a:t>　今後も引き続き年間の新規借入額を償還元金以下に抑えることを目標とし、公債費の抑制に努めていく。</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170432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1742420" y="819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105154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5" name="直線コネクタ 364"/>
        <xdr:cNvCxnSpPr/>
      </xdr:nvCxnSpPr>
      <xdr:spPr>
        <a:xfrm>
          <a:off x="11742420" y="779018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6" name="テキスト ボックス 365"/>
        <xdr:cNvSpPr txBox="1"/>
      </xdr:nvSpPr>
      <xdr:spPr>
        <a:xfrm>
          <a:off x="1105154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1742420" y="738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8" name="テキスト ボックス 367"/>
        <xdr:cNvSpPr txBox="1"/>
      </xdr:nvSpPr>
      <xdr:spPr>
        <a:xfrm>
          <a:off x="1105154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1742420" y="698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0" name="テキスト ボックス 369"/>
        <xdr:cNvSpPr txBox="1"/>
      </xdr:nvSpPr>
      <xdr:spPr>
        <a:xfrm>
          <a:off x="1105154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1742420" y="658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2" name="テキスト ボックス 371"/>
        <xdr:cNvSpPr txBox="1"/>
      </xdr:nvSpPr>
      <xdr:spPr>
        <a:xfrm>
          <a:off x="1105154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1742420" y="618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1742420" y="577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1742420" y="577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94615</xdr:rowOff>
    </xdr:from>
    <xdr:to xmlns:xdr="http://schemas.openxmlformats.org/drawingml/2006/spreadsheetDrawing">
      <xdr:col>81</xdr:col>
      <xdr:colOff>44450</xdr:colOff>
      <xdr:row>45</xdr:row>
      <xdr:rowOff>66040</xdr:rowOff>
    </xdr:to>
    <xdr:cxnSp macro="">
      <xdr:nvCxnSpPr>
        <xdr:cNvPr id="376" name="直線コネクタ 375"/>
        <xdr:cNvCxnSpPr/>
      </xdr:nvCxnSpPr>
      <xdr:spPr>
        <a:xfrm flipV="1">
          <a:off x="15577820" y="6438265"/>
          <a:ext cx="0" cy="1343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38100</xdr:rowOff>
    </xdr:from>
    <xdr:ext cx="761365" cy="259080"/>
    <xdr:sp macro="" textlink="">
      <xdr:nvSpPr>
        <xdr:cNvPr id="377" name="公債費負担の状況最小値テキスト"/>
        <xdr:cNvSpPr txBox="1"/>
      </xdr:nvSpPr>
      <xdr:spPr>
        <a:xfrm>
          <a:off x="15666720" y="77533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66040</xdr:rowOff>
    </xdr:from>
    <xdr:to xmlns:xdr="http://schemas.openxmlformats.org/drawingml/2006/spreadsheetDrawing">
      <xdr:col>81</xdr:col>
      <xdr:colOff>133350</xdr:colOff>
      <xdr:row>45</xdr:row>
      <xdr:rowOff>66040</xdr:rowOff>
    </xdr:to>
    <xdr:cxnSp macro="">
      <xdr:nvCxnSpPr>
        <xdr:cNvPr id="378" name="直線コネクタ 377"/>
        <xdr:cNvCxnSpPr/>
      </xdr:nvCxnSpPr>
      <xdr:spPr>
        <a:xfrm>
          <a:off x="15506700" y="77812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9525</xdr:rowOff>
    </xdr:from>
    <xdr:ext cx="761365" cy="258445"/>
    <xdr:sp macro="" textlink="">
      <xdr:nvSpPr>
        <xdr:cNvPr id="379" name="公債費負担の状況最大値テキスト"/>
        <xdr:cNvSpPr txBox="1"/>
      </xdr:nvSpPr>
      <xdr:spPr>
        <a:xfrm>
          <a:off x="15666720" y="61817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94615</xdr:rowOff>
    </xdr:from>
    <xdr:to xmlns:xdr="http://schemas.openxmlformats.org/drawingml/2006/spreadsheetDrawing">
      <xdr:col>81</xdr:col>
      <xdr:colOff>133350</xdr:colOff>
      <xdr:row>37</xdr:row>
      <xdr:rowOff>94615</xdr:rowOff>
    </xdr:to>
    <xdr:cxnSp macro="">
      <xdr:nvCxnSpPr>
        <xdr:cNvPr id="380" name="直線コネクタ 379"/>
        <xdr:cNvCxnSpPr/>
      </xdr:nvCxnSpPr>
      <xdr:spPr>
        <a:xfrm>
          <a:off x="15506700" y="64382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14605</xdr:rowOff>
    </xdr:from>
    <xdr:to xmlns:xdr="http://schemas.openxmlformats.org/drawingml/2006/spreadsheetDrawing">
      <xdr:col>81</xdr:col>
      <xdr:colOff>44450</xdr:colOff>
      <xdr:row>43</xdr:row>
      <xdr:rowOff>46990</xdr:rowOff>
    </xdr:to>
    <xdr:cxnSp macro="">
      <xdr:nvCxnSpPr>
        <xdr:cNvPr id="381" name="直線コネクタ 380"/>
        <xdr:cNvCxnSpPr/>
      </xdr:nvCxnSpPr>
      <xdr:spPr>
        <a:xfrm>
          <a:off x="14810740" y="7386955"/>
          <a:ext cx="7670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41910</xdr:rowOff>
    </xdr:from>
    <xdr:ext cx="761365" cy="258445"/>
    <xdr:sp macro="" textlink="">
      <xdr:nvSpPr>
        <xdr:cNvPr id="382" name="公債費負担の状況平均値テキスト"/>
        <xdr:cNvSpPr txBox="1"/>
      </xdr:nvSpPr>
      <xdr:spPr>
        <a:xfrm>
          <a:off x="15666720" y="689991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41</xdr:row>
      <xdr:rowOff>25400</xdr:rowOff>
    </xdr:from>
    <xdr:to xmlns:xdr="http://schemas.openxmlformats.org/drawingml/2006/spreadsheetDrawing">
      <xdr:col>81</xdr:col>
      <xdr:colOff>95250</xdr:colOff>
      <xdr:row>41</xdr:row>
      <xdr:rowOff>127000</xdr:rowOff>
    </xdr:to>
    <xdr:sp macro="" textlink="">
      <xdr:nvSpPr>
        <xdr:cNvPr id="383" name="フローチャート: 判断 382"/>
        <xdr:cNvSpPr/>
      </xdr:nvSpPr>
      <xdr:spPr>
        <a:xfrm>
          <a:off x="15533370" y="70548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42</xdr:row>
      <xdr:rowOff>137795</xdr:rowOff>
    </xdr:from>
    <xdr:to xmlns:xdr="http://schemas.openxmlformats.org/drawingml/2006/spreadsheetDrawing">
      <xdr:col>77</xdr:col>
      <xdr:colOff>44450</xdr:colOff>
      <xdr:row>43</xdr:row>
      <xdr:rowOff>14605</xdr:rowOff>
    </xdr:to>
    <xdr:cxnSp macro="">
      <xdr:nvCxnSpPr>
        <xdr:cNvPr id="384" name="直線コネクタ 383"/>
        <xdr:cNvCxnSpPr/>
      </xdr:nvCxnSpPr>
      <xdr:spPr>
        <a:xfrm>
          <a:off x="13999210" y="7338695"/>
          <a:ext cx="81153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41</xdr:row>
      <xdr:rowOff>41275</xdr:rowOff>
    </xdr:from>
    <xdr:to xmlns:xdr="http://schemas.openxmlformats.org/drawingml/2006/spreadsheetDrawing">
      <xdr:col>77</xdr:col>
      <xdr:colOff>95250</xdr:colOff>
      <xdr:row>41</xdr:row>
      <xdr:rowOff>143510</xdr:rowOff>
    </xdr:to>
    <xdr:sp macro="" textlink="">
      <xdr:nvSpPr>
        <xdr:cNvPr id="385" name="フローチャート: 判断 384"/>
        <xdr:cNvSpPr/>
      </xdr:nvSpPr>
      <xdr:spPr>
        <a:xfrm>
          <a:off x="14766290" y="707072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153035</xdr:rowOff>
    </xdr:from>
    <xdr:ext cx="735965" cy="259080"/>
    <xdr:sp macro="" textlink="">
      <xdr:nvSpPr>
        <xdr:cNvPr id="386" name="テキスト ボックス 385"/>
        <xdr:cNvSpPr txBox="1"/>
      </xdr:nvSpPr>
      <xdr:spPr>
        <a:xfrm>
          <a:off x="14465300" y="683958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113665</xdr:rowOff>
    </xdr:from>
    <xdr:to xmlns:xdr="http://schemas.openxmlformats.org/drawingml/2006/spreadsheetDrawing">
      <xdr:col>72</xdr:col>
      <xdr:colOff>191770</xdr:colOff>
      <xdr:row>42</xdr:row>
      <xdr:rowOff>137795</xdr:rowOff>
    </xdr:to>
    <xdr:cxnSp macro="">
      <xdr:nvCxnSpPr>
        <xdr:cNvPr id="387" name="直線コネクタ 386"/>
        <xdr:cNvCxnSpPr/>
      </xdr:nvCxnSpPr>
      <xdr:spPr>
        <a:xfrm>
          <a:off x="13192760" y="7314565"/>
          <a:ext cx="8064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33655</xdr:rowOff>
    </xdr:from>
    <xdr:to xmlns:xdr="http://schemas.openxmlformats.org/drawingml/2006/spreadsheetDrawing">
      <xdr:col>73</xdr:col>
      <xdr:colOff>44450</xdr:colOff>
      <xdr:row>41</xdr:row>
      <xdr:rowOff>135255</xdr:rowOff>
    </xdr:to>
    <xdr:sp macro="" textlink="">
      <xdr:nvSpPr>
        <xdr:cNvPr id="388" name="フローチャート: 判断 387"/>
        <xdr:cNvSpPr/>
      </xdr:nvSpPr>
      <xdr:spPr>
        <a:xfrm>
          <a:off x="13959840" y="706310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145415</xdr:rowOff>
    </xdr:from>
    <xdr:ext cx="761365" cy="258445"/>
    <xdr:sp macro="" textlink="">
      <xdr:nvSpPr>
        <xdr:cNvPr id="389" name="テキスト ボックス 388"/>
        <xdr:cNvSpPr txBox="1"/>
      </xdr:nvSpPr>
      <xdr:spPr>
        <a:xfrm>
          <a:off x="13647420" y="68319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113665</xdr:rowOff>
    </xdr:from>
    <xdr:to xmlns:xdr="http://schemas.openxmlformats.org/drawingml/2006/spreadsheetDrawing">
      <xdr:col>68</xdr:col>
      <xdr:colOff>152400</xdr:colOff>
      <xdr:row>42</xdr:row>
      <xdr:rowOff>137795</xdr:rowOff>
    </xdr:to>
    <xdr:cxnSp macro="">
      <xdr:nvCxnSpPr>
        <xdr:cNvPr id="390" name="直線コネクタ 389"/>
        <xdr:cNvCxnSpPr/>
      </xdr:nvCxnSpPr>
      <xdr:spPr>
        <a:xfrm flipV="1">
          <a:off x="12374880" y="7314565"/>
          <a:ext cx="8178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33655</xdr:rowOff>
    </xdr:from>
    <xdr:to xmlns:xdr="http://schemas.openxmlformats.org/drawingml/2006/spreadsheetDrawing">
      <xdr:col>68</xdr:col>
      <xdr:colOff>191770</xdr:colOff>
      <xdr:row>41</xdr:row>
      <xdr:rowOff>135255</xdr:rowOff>
    </xdr:to>
    <xdr:sp macro="" textlink="">
      <xdr:nvSpPr>
        <xdr:cNvPr id="391" name="フローチャート: 判断 390"/>
        <xdr:cNvSpPr/>
      </xdr:nvSpPr>
      <xdr:spPr>
        <a:xfrm>
          <a:off x="13141960" y="706310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145415</xdr:rowOff>
    </xdr:from>
    <xdr:ext cx="761365" cy="258445"/>
    <xdr:sp macro="" textlink="">
      <xdr:nvSpPr>
        <xdr:cNvPr id="392" name="テキスト ボックス 391"/>
        <xdr:cNvSpPr txBox="1"/>
      </xdr:nvSpPr>
      <xdr:spPr>
        <a:xfrm>
          <a:off x="12847320" y="68319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17780</xdr:rowOff>
    </xdr:from>
    <xdr:to xmlns:xdr="http://schemas.openxmlformats.org/drawingml/2006/spreadsheetDrawing">
      <xdr:col>64</xdr:col>
      <xdr:colOff>152400</xdr:colOff>
      <xdr:row>41</xdr:row>
      <xdr:rowOff>118745</xdr:rowOff>
    </xdr:to>
    <xdr:sp macro="" textlink="">
      <xdr:nvSpPr>
        <xdr:cNvPr id="393" name="フローチャート: 判断 392"/>
        <xdr:cNvSpPr/>
      </xdr:nvSpPr>
      <xdr:spPr>
        <a:xfrm>
          <a:off x="1232408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128905</xdr:rowOff>
    </xdr:from>
    <xdr:ext cx="761365" cy="259080"/>
    <xdr:sp macro="" textlink="">
      <xdr:nvSpPr>
        <xdr:cNvPr id="394" name="テキスト ボックス 393"/>
        <xdr:cNvSpPr txBox="1"/>
      </xdr:nvSpPr>
      <xdr:spPr>
        <a:xfrm>
          <a:off x="12029440" y="68154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395" name="テキスト ボックス 394"/>
        <xdr:cNvSpPr txBox="1"/>
      </xdr:nvSpPr>
      <xdr:spPr>
        <a:xfrm>
          <a:off x="1537970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396" name="テキスト ボックス 395"/>
        <xdr:cNvSpPr txBox="1"/>
      </xdr:nvSpPr>
      <xdr:spPr>
        <a:xfrm>
          <a:off x="1461262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47</xdr:row>
      <xdr:rowOff>130810</xdr:rowOff>
    </xdr:from>
    <xdr:ext cx="762000" cy="259080"/>
    <xdr:sp macro="" textlink="">
      <xdr:nvSpPr>
        <xdr:cNvPr id="397" name="テキスト ボックス 396"/>
        <xdr:cNvSpPr txBox="1"/>
      </xdr:nvSpPr>
      <xdr:spPr>
        <a:xfrm>
          <a:off x="1380744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1365" cy="259080"/>
    <xdr:sp macro="" textlink="">
      <xdr:nvSpPr>
        <xdr:cNvPr id="398" name="テキスト ボックス 397"/>
        <xdr:cNvSpPr txBox="1"/>
      </xdr:nvSpPr>
      <xdr:spPr>
        <a:xfrm>
          <a:off x="1299464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1365" cy="259080"/>
    <xdr:sp macro="" textlink="">
      <xdr:nvSpPr>
        <xdr:cNvPr id="399" name="テキスト ボックス 398"/>
        <xdr:cNvSpPr txBox="1"/>
      </xdr:nvSpPr>
      <xdr:spPr>
        <a:xfrm>
          <a:off x="1217676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42</xdr:row>
      <xdr:rowOff>167640</xdr:rowOff>
    </xdr:from>
    <xdr:to xmlns:xdr="http://schemas.openxmlformats.org/drawingml/2006/spreadsheetDrawing">
      <xdr:col>81</xdr:col>
      <xdr:colOff>95250</xdr:colOff>
      <xdr:row>43</xdr:row>
      <xdr:rowOff>97790</xdr:rowOff>
    </xdr:to>
    <xdr:sp macro="" textlink="">
      <xdr:nvSpPr>
        <xdr:cNvPr id="400" name="楕円 399"/>
        <xdr:cNvSpPr/>
      </xdr:nvSpPr>
      <xdr:spPr>
        <a:xfrm>
          <a:off x="15533370" y="73685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139700</xdr:rowOff>
    </xdr:from>
    <xdr:ext cx="761365" cy="259080"/>
    <xdr:sp macro="" textlink="">
      <xdr:nvSpPr>
        <xdr:cNvPr id="401" name="公債費負担の状況該当値テキスト"/>
        <xdr:cNvSpPr txBox="1"/>
      </xdr:nvSpPr>
      <xdr:spPr>
        <a:xfrm>
          <a:off x="15666720" y="7340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42</xdr:row>
      <xdr:rowOff>135255</xdr:rowOff>
    </xdr:from>
    <xdr:to xmlns:xdr="http://schemas.openxmlformats.org/drawingml/2006/spreadsheetDrawing">
      <xdr:col>77</xdr:col>
      <xdr:colOff>95250</xdr:colOff>
      <xdr:row>43</xdr:row>
      <xdr:rowOff>65405</xdr:rowOff>
    </xdr:to>
    <xdr:sp macro="" textlink="">
      <xdr:nvSpPr>
        <xdr:cNvPr id="402" name="楕円 401"/>
        <xdr:cNvSpPr/>
      </xdr:nvSpPr>
      <xdr:spPr>
        <a:xfrm>
          <a:off x="14766290" y="73361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50165</xdr:rowOff>
    </xdr:from>
    <xdr:ext cx="735965" cy="259080"/>
    <xdr:sp macro="" textlink="">
      <xdr:nvSpPr>
        <xdr:cNvPr id="403" name="テキスト ボックス 402"/>
        <xdr:cNvSpPr txBox="1"/>
      </xdr:nvSpPr>
      <xdr:spPr>
        <a:xfrm>
          <a:off x="14465300" y="74225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86995</xdr:rowOff>
    </xdr:from>
    <xdr:to xmlns:xdr="http://schemas.openxmlformats.org/drawingml/2006/spreadsheetDrawing">
      <xdr:col>73</xdr:col>
      <xdr:colOff>44450</xdr:colOff>
      <xdr:row>43</xdr:row>
      <xdr:rowOff>17780</xdr:rowOff>
    </xdr:to>
    <xdr:sp macro="" textlink="">
      <xdr:nvSpPr>
        <xdr:cNvPr id="404" name="楕円 403"/>
        <xdr:cNvSpPr/>
      </xdr:nvSpPr>
      <xdr:spPr>
        <a:xfrm>
          <a:off x="13959840" y="7287895"/>
          <a:ext cx="838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1905</xdr:rowOff>
    </xdr:from>
    <xdr:ext cx="761365" cy="259080"/>
    <xdr:sp macro="" textlink="">
      <xdr:nvSpPr>
        <xdr:cNvPr id="405" name="テキスト ボックス 404"/>
        <xdr:cNvSpPr txBox="1"/>
      </xdr:nvSpPr>
      <xdr:spPr>
        <a:xfrm>
          <a:off x="13647420" y="7374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63500</xdr:rowOff>
    </xdr:from>
    <xdr:to xmlns:xdr="http://schemas.openxmlformats.org/drawingml/2006/spreadsheetDrawing">
      <xdr:col>68</xdr:col>
      <xdr:colOff>191770</xdr:colOff>
      <xdr:row>42</xdr:row>
      <xdr:rowOff>164465</xdr:rowOff>
    </xdr:to>
    <xdr:sp macro="" textlink="">
      <xdr:nvSpPr>
        <xdr:cNvPr id="406" name="楕円 405"/>
        <xdr:cNvSpPr/>
      </xdr:nvSpPr>
      <xdr:spPr>
        <a:xfrm>
          <a:off x="13141960" y="7264400"/>
          <a:ext cx="9017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149225</xdr:rowOff>
    </xdr:from>
    <xdr:ext cx="761365" cy="259080"/>
    <xdr:sp macro="" textlink="">
      <xdr:nvSpPr>
        <xdr:cNvPr id="407" name="テキスト ボックス 406"/>
        <xdr:cNvSpPr txBox="1"/>
      </xdr:nvSpPr>
      <xdr:spPr>
        <a:xfrm>
          <a:off x="12847320" y="73501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86995</xdr:rowOff>
    </xdr:from>
    <xdr:to xmlns:xdr="http://schemas.openxmlformats.org/drawingml/2006/spreadsheetDrawing">
      <xdr:col>64</xdr:col>
      <xdr:colOff>152400</xdr:colOff>
      <xdr:row>43</xdr:row>
      <xdr:rowOff>17780</xdr:rowOff>
    </xdr:to>
    <xdr:sp macro="" textlink="">
      <xdr:nvSpPr>
        <xdr:cNvPr id="408" name="楕円 407"/>
        <xdr:cNvSpPr/>
      </xdr:nvSpPr>
      <xdr:spPr>
        <a:xfrm>
          <a:off x="12324080" y="7287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1905</xdr:rowOff>
    </xdr:from>
    <xdr:ext cx="761365" cy="259080"/>
    <xdr:sp macro="" textlink="">
      <xdr:nvSpPr>
        <xdr:cNvPr id="409" name="テキスト ボックス 408"/>
        <xdr:cNvSpPr txBox="1"/>
      </xdr:nvSpPr>
      <xdr:spPr>
        <a:xfrm>
          <a:off x="12029440" y="7374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1742420" y="1206500"/>
          <a:ext cx="4653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275" cy="309245"/>
    <xdr:sp macro="" textlink="">
      <xdr:nvSpPr>
        <xdr:cNvPr id="411" name="テキスト ボックス 410"/>
        <xdr:cNvSpPr txBox="1"/>
      </xdr:nvSpPr>
      <xdr:spPr>
        <a:xfrm>
          <a:off x="12602845" y="156845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58775"/>
    <xdr:sp macro="" textlink="">
      <xdr:nvSpPr>
        <xdr:cNvPr id="412" name="テキスト ボックス 411"/>
        <xdr:cNvSpPr txBox="1"/>
      </xdr:nvSpPr>
      <xdr:spPr>
        <a:xfrm>
          <a:off x="14026515" y="154305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[41.7%]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6459200" y="14605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6459200" y="1651000"/>
          <a:ext cx="1381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796796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796796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19304000" y="14605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19304000" y="1651000"/>
          <a:ext cx="1163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1742420" y="1968500"/>
          <a:ext cx="4653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6568420" y="1968500"/>
          <a:ext cx="551688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6568420" y="1968500"/>
          <a:ext cx="34899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191770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6683990" y="2286000"/>
          <a:ext cx="529209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将来負担比率は、地方債の償還が進んだこと等により、前年度から</a:t>
          </a:r>
          <a:r>
            <a:rPr kumimoji="1" lang="en-US" altLang="ja-JP" sz="1300">
              <a:latin typeface="ＭＳ Ｐゴシック"/>
              <a:ea typeface="ＭＳ Ｐゴシック"/>
            </a:rPr>
            <a:t>5</a:t>
          </a:r>
          <a:r>
            <a:rPr kumimoji="1" lang="ja-JP" altLang="en-US" sz="1300">
              <a:latin typeface="ＭＳ Ｐゴシック"/>
              <a:ea typeface="ＭＳ Ｐゴシック"/>
            </a:rPr>
            <a:t>ポイント改善した。</a:t>
          </a:r>
        </a:p>
        <a:p>
          <a:r>
            <a:rPr kumimoji="1" lang="ja-JP" altLang="en-US" sz="1300">
              <a:latin typeface="ＭＳ Ｐゴシック"/>
              <a:ea typeface="ＭＳ Ｐゴシック"/>
            </a:rPr>
            <a:t>　しかしながら、指数は依然として類似団体平均、全国平均、埼玉県平均のすべてを大きく上回っている状況であり、今後も引き続き地方債残高の縮減を進めるなど、財政の健全化に努める。</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3" name="テキスト ボックス 422"/>
        <xdr:cNvSpPr txBox="1"/>
      </xdr:nvSpPr>
      <xdr:spPr>
        <a:xfrm>
          <a:off x="1170432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1742420" y="4381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105154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1742420" y="39795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7" name="テキスト ボックス 426"/>
        <xdr:cNvSpPr txBox="1"/>
      </xdr:nvSpPr>
      <xdr:spPr>
        <a:xfrm>
          <a:off x="1105154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1742420" y="35769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29" name="テキスト ボックス 428"/>
        <xdr:cNvSpPr txBox="1"/>
      </xdr:nvSpPr>
      <xdr:spPr>
        <a:xfrm>
          <a:off x="1105154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1742420" y="3175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105154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1742420" y="27730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105154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1742420" y="23704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105154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1742420" y="19685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1742420" y="1968500"/>
          <a:ext cx="4653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113665</xdr:rowOff>
    </xdr:to>
    <xdr:cxnSp macro="">
      <xdr:nvCxnSpPr>
        <xdr:cNvPr id="438" name="直線コネクタ 437"/>
        <xdr:cNvCxnSpPr/>
      </xdr:nvCxnSpPr>
      <xdr:spPr>
        <a:xfrm flipV="1">
          <a:off x="15577820" y="2370455"/>
          <a:ext cx="0" cy="16865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86360</xdr:rowOff>
    </xdr:from>
    <xdr:ext cx="761365" cy="258445"/>
    <xdr:sp macro="" textlink="">
      <xdr:nvSpPr>
        <xdr:cNvPr id="439" name="将来負担の状況最小値テキスト"/>
        <xdr:cNvSpPr txBox="1"/>
      </xdr:nvSpPr>
      <xdr:spPr>
        <a:xfrm>
          <a:off x="15666720" y="4029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113665</xdr:rowOff>
    </xdr:from>
    <xdr:to xmlns:xdr="http://schemas.openxmlformats.org/drawingml/2006/spreadsheetDrawing">
      <xdr:col>81</xdr:col>
      <xdr:colOff>133350</xdr:colOff>
      <xdr:row>23</xdr:row>
      <xdr:rowOff>113665</xdr:rowOff>
    </xdr:to>
    <xdr:cxnSp macro="">
      <xdr:nvCxnSpPr>
        <xdr:cNvPr id="440" name="直線コネクタ 439"/>
        <xdr:cNvCxnSpPr/>
      </xdr:nvCxnSpPr>
      <xdr:spPr>
        <a:xfrm>
          <a:off x="15506700" y="40570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1365" cy="258445"/>
    <xdr:sp macro="" textlink="">
      <xdr:nvSpPr>
        <xdr:cNvPr id="441" name="将来負担の状況最大値テキスト"/>
        <xdr:cNvSpPr txBox="1"/>
      </xdr:nvSpPr>
      <xdr:spPr>
        <a:xfrm>
          <a:off x="15666720" y="21139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5506700" y="237045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17</xdr:row>
      <xdr:rowOff>15240</xdr:rowOff>
    </xdr:from>
    <xdr:to xmlns:xdr="http://schemas.openxmlformats.org/drawingml/2006/spreadsheetDrawing">
      <xdr:col>81</xdr:col>
      <xdr:colOff>44450</xdr:colOff>
      <xdr:row>17</xdr:row>
      <xdr:rowOff>81915</xdr:rowOff>
    </xdr:to>
    <xdr:cxnSp macro="">
      <xdr:nvCxnSpPr>
        <xdr:cNvPr id="443" name="直線コネクタ 442"/>
        <xdr:cNvCxnSpPr/>
      </xdr:nvCxnSpPr>
      <xdr:spPr>
        <a:xfrm flipV="1">
          <a:off x="14810740" y="2929890"/>
          <a:ext cx="76708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16510</xdr:rowOff>
    </xdr:from>
    <xdr:ext cx="761365" cy="259080"/>
    <xdr:sp macro="" textlink="">
      <xdr:nvSpPr>
        <xdr:cNvPr id="444" name="将来負担の状況平均値テキスト"/>
        <xdr:cNvSpPr txBox="1"/>
      </xdr:nvSpPr>
      <xdr:spPr>
        <a:xfrm>
          <a:off x="15666720" y="22453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191770</xdr:colOff>
      <xdr:row>14</xdr:row>
      <xdr:rowOff>0</xdr:rowOff>
    </xdr:from>
    <xdr:to xmlns:xdr="http://schemas.openxmlformats.org/drawingml/2006/spreadsheetDrawing">
      <xdr:col>81</xdr:col>
      <xdr:colOff>95250</xdr:colOff>
      <xdr:row>14</xdr:row>
      <xdr:rowOff>101600</xdr:rowOff>
    </xdr:to>
    <xdr:sp macro="" textlink="">
      <xdr:nvSpPr>
        <xdr:cNvPr id="445" name="フローチャート: 判断 444"/>
        <xdr:cNvSpPr/>
      </xdr:nvSpPr>
      <xdr:spPr>
        <a:xfrm>
          <a:off x="15533370" y="24003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191770</xdr:colOff>
      <xdr:row>17</xdr:row>
      <xdr:rowOff>81915</xdr:rowOff>
    </xdr:from>
    <xdr:to xmlns:xdr="http://schemas.openxmlformats.org/drawingml/2006/spreadsheetDrawing">
      <xdr:col>77</xdr:col>
      <xdr:colOff>44450</xdr:colOff>
      <xdr:row>17</xdr:row>
      <xdr:rowOff>144780</xdr:rowOff>
    </xdr:to>
    <xdr:cxnSp macro="">
      <xdr:nvCxnSpPr>
        <xdr:cNvPr id="446" name="直線コネクタ 445"/>
        <xdr:cNvCxnSpPr/>
      </xdr:nvCxnSpPr>
      <xdr:spPr>
        <a:xfrm flipV="1">
          <a:off x="13999210" y="2996565"/>
          <a:ext cx="81153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191770</xdr:colOff>
      <xdr:row>14</xdr:row>
      <xdr:rowOff>53340</xdr:rowOff>
    </xdr:from>
    <xdr:to xmlns:xdr="http://schemas.openxmlformats.org/drawingml/2006/spreadsheetDrawing">
      <xdr:col>77</xdr:col>
      <xdr:colOff>95250</xdr:colOff>
      <xdr:row>14</xdr:row>
      <xdr:rowOff>154940</xdr:rowOff>
    </xdr:to>
    <xdr:sp macro="" textlink="">
      <xdr:nvSpPr>
        <xdr:cNvPr id="447" name="フローチャート: 判断 446"/>
        <xdr:cNvSpPr/>
      </xdr:nvSpPr>
      <xdr:spPr>
        <a:xfrm>
          <a:off x="14766290" y="24536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165100</xdr:rowOff>
    </xdr:from>
    <xdr:ext cx="735965" cy="259080"/>
    <xdr:sp macro="" textlink="">
      <xdr:nvSpPr>
        <xdr:cNvPr id="448" name="テキスト ボックス 447"/>
        <xdr:cNvSpPr txBox="1"/>
      </xdr:nvSpPr>
      <xdr:spPr>
        <a:xfrm>
          <a:off x="14465300" y="22225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17</xdr:row>
      <xdr:rowOff>144780</xdr:rowOff>
    </xdr:from>
    <xdr:to xmlns:xdr="http://schemas.openxmlformats.org/drawingml/2006/spreadsheetDrawing">
      <xdr:col>72</xdr:col>
      <xdr:colOff>191770</xdr:colOff>
      <xdr:row>18</xdr:row>
      <xdr:rowOff>53975</xdr:rowOff>
    </xdr:to>
    <xdr:cxnSp macro="">
      <xdr:nvCxnSpPr>
        <xdr:cNvPr id="449" name="直線コネクタ 448"/>
        <xdr:cNvCxnSpPr/>
      </xdr:nvCxnSpPr>
      <xdr:spPr>
        <a:xfrm flipV="1">
          <a:off x="13192760" y="3059430"/>
          <a:ext cx="8064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89535</xdr:rowOff>
    </xdr:from>
    <xdr:to xmlns:xdr="http://schemas.openxmlformats.org/drawingml/2006/spreadsheetDrawing">
      <xdr:col>73</xdr:col>
      <xdr:colOff>44450</xdr:colOff>
      <xdr:row>15</xdr:row>
      <xdr:rowOff>19685</xdr:rowOff>
    </xdr:to>
    <xdr:sp macro="" textlink="">
      <xdr:nvSpPr>
        <xdr:cNvPr id="450" name="フローチャート: 判断 449"/>
        <xdr:cNvSpPr/>
      </xdr:nvSpPr>
      <xdr:spPr>
        <a:xfrm>
          <a:off x="13959840" y="248983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29845</xdr:rowOff>
    </xdr:from>
    <xdr:ext cx="761365" cy="258445"/>
    <xdr:sp macro="" textlink="">
      <xdr:nvSpPr>
        <xdr:cNvPr id="451" name="テキスト ボックス 450"/>
        <xdr:cNvSpPr txBox="1"/>
      </xdr:nvSpPr>
      <xdr:spPr>
        <a:xfrm>
          <a:off x="13647420" y="22586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18</xdr:row>
      <xdr:rowOff>53975</xdr:rowOff>
    </xdr:from>
    <xdr:to xmlns:xdr="http://schemas.openxmlformats.org/drawingml/2006/spreadsheetDrawing">
      <xdr:col>68</xdr:col>
      <xdr:colOff>152400</xdr:colOff>
      <xdr:row>19</xdr:row>
      <xdr:rowOff>93345</xdr:rowOff>
    </xdr:to>
    <xdr:cxnSp macro="">
      <xdr:nvCxnSpPr>
        <xdr:cNvPr id="452" name="直線コネクタ 451"/>
        <xdr:cNvCxnSpPr/>
      </xdr:nvCxnSpPr>
      <xdr:spPr>
        <a:xfrm flipV="1">
          <a:off x="12374880" y="3140075"/>
          <a:ext cx="81788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160655</xdr:rowOff>
    </xdr:from>
    <xdr:to xmlns:xdr="http://schemas.openxmlformats.org/drawingml/2006/spreadsheetDrawing">
      <xdr:col>68</xdr:col>
      <xdr:colOff>191770</xdr:colOff>
      <xdr:row>15</xdr:row>
      <xdr:rowOff>90805</xdr:rowOff>
    </xdr:to>
    <xdr:sp macro="" textlink="">
      <xdr:nvSpPr>
        <xdr:cNvPr id="453" name="フローチャート: 判断 452"/>
        <xdr:cNvSpPr/>
      </xdr:nvSpPr>
      <xdr:spPr>
        <a:xfrm>
          <a:off x="13141960" y="256095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100965</xdr:rowOff>
    </xdr:from>
    <xdr:ext cx="761365" cy="258445"/>
    <xdr:sp macro="" textlink="">
      <xdr:nvSpPr>
        <xdr:cNvPr id="454" name="テキスト ボックス 453"/>
        <xdr:cNvSpPr txBox="1"/>
      </xdr:nvSpPr>
      <xdr:spPr>
        <a:xfrm>
          <a:off x="12847320" y="23298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84455</xdr:rowOff>
    </xdr:from>
    <xdr:to xmlns:xdr="http://schemas.openxmlformats.org/drawingml/2006/spreadsheetDrawing">
      <xdr:col>64</xdr:col>
      <xdr:colOff>152400</xdr:colOff>
      <xdr:row>16</xdr:row>
      <xdr:rowOff>14605</xdr:rowOff>
    </xdr:to>
    <xdr:sp macro="" textlink="">
      <xdr:nvSpPr>
        <xdr:cNvPr id="455" name="フローチャート: 判断 454"/>
        <xdr:cNvSpPr/>
      </xdr:nvSpPr>
      <xdr:spPr>
        <a:xfrm>
          <a:off x="12324080" y="26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24765</xdr:rowOff>
    </xdr:from>
    <xdr:ext cx="761365" cy="259080"/>
    <xdr:sp macro="" textlink="">
      <xdr:nvSpPr>
        <xdr:cNvPr id="456" name="テキスト ボックス 455"/>
        <xdr:cNvSpPr txBox="1"/>
      </xdr:nvSpPr>
      <xdr:spPr>
        <a:xfrm>
          <a:off x="12029440" y="24250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9080"/>
    <xdr:sp macro="" textlink="">
      <xdr:nvSpPr>
        <xdr:cNvPr id="457" name="テキスト ボックス 456"/>
        <xdr:cNvSpPr txBox="1"/>
      </xdr:nvSpPr>
      <xdr:spPr>
        <a:xfrm>
          <a:off x="1537970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9080"/>
    <xdr:sp macro="" textlink="">
      <xdr:nvSpPr>
        <xdr:cNvPr id="458" name="テキスト ボックス 457"/>
        <xdr:cNvSpPr txBox="1"/>
      </xdr:nvSpPr>
      <xdr:spPr>
        <a:xfrm>
          <a:off x="1461262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191770</xdr:colOff>
      <xdr:row>25</xdr:row>
      <xdr:rowOff>92710</xdr:rowOff>
    </xdr:from>
    <xdr:ext cx="762000" cy="259080"/>
    <xdr:sp macro="" textlink="">
      <xdr:nvSpPr>
        <xdr:cNvPr id="459" name="テキスト ボックス 458"/>
        <xdr:cNvSpPr txBox="1"/>
      </xdr:nvSpPr>
      <xdr:spPr>
        <a:xfrm>
          <a:off x="1380744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1365" cy="259080"/>
    <xdr:sp macro="" textlink="">
      <xdr:nvSpPr>
        <xdr:cNvPr id="460" name="テキスト ボックス 459"/>
        <xdr:cNvSpPr txBox="1"/>
      </xdr:nvSpPr>
      <xdr:spPr>
        <a:xfrm>
          <a:off x="1299464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1365" cy="259080"/>
    <xdr:sp macro="" textlink="">
      <xdr:nvSpPr>
        <xdr:cNvPr id="461" name="テキスト ボックス 460"/>
        <xdr:cNvSpPr txBox="1"/>
      </xdr:nvSpPr>
      <xdr:spPr>
        <a:xfrm>
          <a:off x="12176760"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191770</xdr:colOff>
      <xdr:row>16</xdr:row>
      <xdr:rowOff>135890</xdr:rowOff>
    </xdr:from>
    <xdr:to xmlns:xdr="http://schemas.openxmlformats.org/drawingml/2006/spreadsheetDrawing">
      <xdr:col>81</xdr:col>
      <xdr:colOff>95250</xdr:colOff>
      <xdr:row>17</xdr:row>
      <xdr:rowOff>66040</xdr:rowOff>
    </xdr:to>
    <xdr:sp macro="" textlink="">
      <xdr:nvSpPr>
        <xdr:cNvPr id="462" name="楕円 461"/>
        <xdr:cNvSpPr/>
      </xdr:nvSpPr>
      <xdr:spPr>
        <a:xfrm>
          <a:off x="15533370" y="287909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16</xdr:row>
      <xdr:rowOff>107950</xdr:rowOff>
    </xdr:from>
    <xdr:ext cx="761365" cy="259080"/>
    <xdr:sp macro="" textlink="">
      <xdr:nvSpPr>
        <xdr:cNvPr id="463" name="将来負担の状況該当値テキスト"/>
        <xdr:cNvSpPr txBox="1"/>
      </xdr:nvSpPr>
      <xdr:spPr>
        <a:xfrm>
          <a:off x="15666720" y="2851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191770</xdr:colOff>
      <xdr:row>17</xdr:row>
      <xdr:rowOff>31115</xdr:rowOff>
    </xdr:from>
    <xdr:to xmlns:xdr="http://schemas.openxmlformats.org/drawingml/2006/spreadsheetDrawing">
      <xdr:col>77</xdr:col>
      <xdr:colOff>95250</xdr:colOff>
      <xdr:row>17</xdr:row>
      <xdr:rowOff>132715</xdr:rowOff>
    </xdr:to>
    <xdr:sp macro="" textlink="">
      <xdr:nvSpPr>
        <xdr:cNvPr id="464" name="楕円 463"/>
        <xdr:cNvSpPr/>
      </xdr:nvSpPr>
      <xdr:spPr>
        <a:xfrm>
          <a:off x="14766290" y="29457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117475</xdr:rowOff>
    </xdr:from>
    <xdr:ext cx="735965" cy="259080"/>
    <xdr:sp macro="" textlink="">
      <xdr:nvSpPr>
        <xdr:cNvPr id="465" name="テキスト ボックス 464"/>
        <xdr:cNvSpPr txBox="1"/>
      </xdr:nvSpPr>
      <xdr:spPr>
        <a:xfrm>
          <a:off x="14465300" y="303212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17</xdr:row>
      <xdr:rowOff>93980</xdr:rowOff>
    </xdr:from>
    <xdr:to xmlns:xdr="http://schemas.openxmlformats.org/drawingml/2006/spreadsheetDrawing">
      <xdr:col>73</xdr:col>
      <xdr:colOff>44450</xdr:colOff>
      <xdr:row>18</xdr:row>
      <xdr:rowOff>24130</xdr:rowOff>
    </xdr:to>
    <xdr:sp macro="" textlink="">
      <xdr:nvSpPr>
        <xdr:cNvPr id="466" name="楕円 465"/>
        <xdr:cNvSpPr/>
      </xdr:nvSpPr>
      <xdr:spPr>
        <a:xfrm>
          <a:off x="13959840" y="300863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18</xdr:row>
      <xdr:rowOff>8890</xdr:rowOff>
    </xdr:from>
    <xdr:ext cx="761365" cy="258445"/>
    <xdr:sp macro="" textlink="">
      <xdr:nvSpPr>
        <xdr:cNvPr id="467" name="テキスト ボックス 466"/>
        <xdr:cNvSpPr txBox="1"/>
      </xdr:nvSpPr>
      <xdr:spPr>
        <a:xfrm>
          <a:off x="13647420" y="30949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18</xdr:row>
      <xdr:rowOff>3175</xdr:rowOff>
    </xdr:from>
    <xdr:to xmlns:xdr="http://schemas.openxmlformats.org/drawingml/2006/spreadsheetDrawing">
      <xdr:col>68</xdr:col>
      <xdr:colOff>191770</xdr:colOff>
      <xdr:row>18</xdr:row>
      <xdr:rowOff>104775</xdr:rowOff>
    </xdr:to>
    <xdr:sp macro="" textlink="">
      <xdr:nvSpPr>
        <xdr:cNvPr id="468" name="楕円 467"/>
        <xdr:cNvSpPr/>
      </xdr:nvSpPr>
      <xdr:spPr>
        <a:xfrm>
          <a:off x="13141960" y="308927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18</xdr:row>
      <xdr:rowOff>89535</xdr:rowOff>
    </xdr:from>
    <xdr:ext cx="761365" cy="258445"/>
    <xdr:sp macro="" textlink="">
      <xdr:nvSpPr>
        <xdr:cNvPr id="469" name="テキスト ボックス 468"/>
        <xdr:cNvSpPr txBox="1"/>
      </xdr:nvSpPr>
      <xdr:spPr>
        <a:xfrm>
          <a:off x="12847320" y="31756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42545</xdr:rowOff>
    </xdr:from>
    <xdr:to xmlns:xdr="http://schemas.openxmlformats.org/drawingml/2006/spreadsheetDrawing">
      <xdr:col>64</xdr:col>
      <xdr:colOff>152400</xdr:colOff>
      <xdr:row>19</xdr:row>
      <xdr:rowOff>144145</xdr:rowOff>
    </xdr:to>
    <xdr:sp macro="" textlink="">
      <xdr:nvSpPr>
        <xdr:cNvPr id="470" name="楕円 469"/>
        <xdr:cNvSpPr/>
      </xdr:nvSpPr>
      <xdr:spPr>
        <a:xfrm>
          <a:off x="12324080" y="330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19</xdr:row>
      <xdr:rowOff>128905</xdr:rowOff>
    </xdr:from>
    <xdr:ext cx="761365" cy="259080"/>
    <xdr:sp macro="" textlink="">
      <xdr:nvSpPr>
        <xdr:cNvPr id="471" name="テキスト ボックス 470"/>
        <xdr:cNvSpPr txBox="1"/>
      </xdr:nvSpPr>
      <xdr:spPr>
        <a:xfrm>
          <a:off x="12029440" y="33864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埼玉県羽生市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53,696
51,116
58.64
24,951,678
22,513,887
2,141,882
12,574,522
15,444,080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10.4
41.7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6350" cy="258445"/>
    <xdr:sp macro="" textlink="">
      <xdr:nvSpPr>
        <xdr:cNvPr id="30" name="テキスト ボックス 29"/>
        <xdr:cNvSpPr txBox="1"/>
      </xdr:nvSpPr>
      <xdr:spPr>
        <a:xfrm>
          <a:off x="647065" y="349250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6470" cy="258445"/>
    <xdr:sp macro="" textlink="">
      <xdr:nvSpPr>
        <xdr:cNvPr id="31" name="テキスト ボックス 30"/>
        <xdr:cNvSpPr txBox="1"/>
      </xdr:nvSpPr>
      <xdr:spPr>
        <a:xfrm>
          <a:off x="647065" y="37465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182880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指数としては、前年度より</a:t>
          </a:r>
          <a:r>
            <a:rPr kumimoji="1" lang="en-US" altLang="ja-JP" sz="1300">
              <a:latin typeface="ＭＳ Ｐゴシック"/>
              <a:ea typeface="ＭＳ Ｐゴシック"/>
            </a:rPr>
            <a:t>0.5</a:t>
          </a:r>
          <a:r>
            <a:rPr kumimoji="1" lang="ja-JP" altLang="en-US" sz="1300">
              <a:latin typeface="ＭＳ Ｐゴシック"/>
              <a:ea typeface="ＭＳ Ｐゴシック"/>
            </a:rPr>
            <a:t>ポイント増加した。</a:t>
          </a:r>
        </a:p>
        <a:p>
          <a:r>
            <a:rPr kumimoji="1" lang="ja-JP" altLang="en-US" sz="1300">
              <a:latin typeface="ＭＳ Ｐゴシック"/>
              <a:ea typeface="ＭＳ Ｐゴシック"/>
            </a:rPr>
            <a:t>　人事院勧告による給与改定等の影響が要因である。　　</a:t>
          </a:r>
        </a:p>
        <a:p>
          <a:r>
            <a:rPr kumimoji="1" lang="ja-JP" altLang="en-US" sz="1300">
              <a:latin typeface="ＭＳ Ｐゴシック"/>
              <a:ea typeface="ＭＳ Ｐゴシック"/>
            </a:rPr>
            <a:t>　今後も職員や会計年度任用職員に係る人件費の増加が見込まれるため、事務の効率化や業務委託等を効果的に活用し、人件費の削減を進めていく。</a:t>
          </a: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8445"/>
    <xdr:sp macro="" textlink="">
      <xdr:nvSpPr>
        <xdr:cNvPr id="47" name="テキスト ボックス 46"/>
        <xdr:cNvSpPr txBox="1"/>
      </xdr:nvSpPr>
      <xdr:spPr>
        <a:xfrm>
          <a:off x="236855" y="7414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182880</xdr:colOff>
      <xdr:row>41</xdr:row>
      <xdr:rowOff>69850</xdr:rowOff>
    </xdr:to>
    <xdr:cxnSp macro="">
      <xdr:nvCxnSpPr>
        <xdr:cNvPr id="48" name="直線コネクタ 47"/>
        <xdr:cNvCxnSpPr/>
      </xdr:nvCxnSpPr>
      <xdr:spPr>
        <a:xfrm>
          <a:off x="710565" y="7099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8000" cy="258445"/>
    <xdr:sp macro="" textlink="">
      <xdr:nvSpPr>
        <xdr:cNvPr id="49" name="テキスト ボックス 48"/>
        <xdr:cNvSpPr txBox="1"/>
      </xdr:nvSpPr>
      <xdr:spPr>
        <a:xfrm>
          <a:off x="236855" y="6957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182880</xdr:colOff>
      <xdr:row>38</xdr:row>
      <xdr:rowOff>127000</xdr:rowOff>
    </xdr:to>
    <xdr:cxnSp macro="">
      <xdr:nvCxnSpPr>
        <xdr:cNvPr id="50" name="直線コネクタ 49"/>
        <xdr:cNvCxnSpPr/>
      </xdr:nvCxnSpPr>
      <xdr:spPr>
        <a:xfrm>
          <a:off x="710565" y="6642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8000" cy="258445"/>
    <xdr:sp macro="" textlink="">
      <xdr:nvSpPr>
        <xdr:cNvPr id="51" name="テキスト ボックス 50"/>
        <xdr:cNvSpPr txBox="1"/>
      </xdr:nvSpPr>
      <xdr:spPr>
        <a:xfrm>
          <a:off x="236855" y="64998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182880</xdr:colOff>
      <xdr:row>36</xdr:row>
      <xdr:rowOff>12700</xdr:rowOff>
    </xdr:to>
    <xdr:cxnSp macro="">
      <xdr:nvCxnSpPr>
        <xdr:cNvPr id="52" name="直線コネクタ 51"/>
        <xdr:cNvCxnSpPr/>
      </xdr:nvCxnSpPr>
      <xdr:spPr>
        <a:xfrm>
          <a:off x="710565" y="6184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8000" cy="258445"/>
    <xdr:sp macro="" textlink="">
      <xdr:nvSpPr>
        <xdr:cNvPr id="53" name="テキスト ボックス 52"/>
        <xdr:cNvSpPr txBox="1"/>
      </xdr:nvSpPr>
      <xdr:spPr>
        <a:xfrm>
          <a:off x="236855" y="6042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182880</xdr:colOff>
      <xdr:row>33</xdr:row>
      <xdr:rowOff>69850</xdr:rowOff>
    </xdr:to>
    <xdr:cxnSp macro="">
      <xdr:nvCxnSpPr>
        <xdr:cNvPr id="54" name="直線コネクタ 53"/>
        <xdr:cNvCxnSpPr/>
      </xdr:nvCxnSpPr>
      <xdr:spPr>
        <a:xfrm>
          <a:off x="710565" y="5727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8000" cy="258445"/>
    <xdr:sp macro="" textlink="">
      <xdr:nvSpPr>
        <xdr:cNvPr id="55" name="テキスト ボックス 54"/>
        <xdr:cNvSpPr txBox="1"/>
      </xdr:nvSpPr>
      <xdr:spPr>
        <a:xfrm>
          <a:off x="236855" y="5585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30</xdr:row>
      <xdr:rowOff>127000</xdr:rowOff>
    </xdr:to>
    <xdr:cxnSp macro="">
      <xdr:nvCxnSpPr>
        <xdr:cNvPr id="56" name="直線コネクタ 55"/>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8445"/>
    <xdr:sp macro="" textlink="">
      <xdr:nvSpPr>
        <xdr:cNvPr id="57" name="テキスト ボックス 56"/>
        <xdr:cNvSpPr txBox="1"/>
      </xdr:nvSpPr>
      <xdr:spPr>
        <a:xfrm>
          <a:off x="236855" y="5128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182880</xdr:colOff>
      <xdr:row>44</xdr:row>
      <xdr:rowOff>12700</xdr:rowOff>
    </xdr:to>
    <xdr:sp macro="" textlink="">
      <xdr:nvSpPr>
        <xdr:cNvPr id="58"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33020</xdr:rowOff>
    </xdr:from>
    <xdr:to xmlns:xdr="http://schemas.openxmlformats.org/drawingml/2006/spreadsheetDrawing">
      <xdr:col>24</xdr:col>
      <xdr:colOff>25400</xdr:colOff>
      <xdr:row>40</xdr:row>
      <xdr:rowOff>122555</xdr:rowOff>
    </xdr:to>
    <xdr:cxnSp macro="">
      <xdr:nvCxnSpPr>
        <xdr:cNvPr id="59" name="直線コネクタ 58"/>
        <xdr:cNvCxnSpPr/>
      </xdr:nvCxnSpPr>
      <xdr:spPr>
        <a:xfrm flipV="1">
          <a:off x="4414520" y="6033770"/>
          <a:ext cx="0" cy="946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94615</xdr:rowOff>
    </xdr:from>
    <xdr:ext cx="761365" cy="259080"/>
    <xdr:sp macro="" textlink="">
      <xdr:nvSpPr>
        <xdr:cNvPr id="60" name="人件費最小値テキスト"/>
        <xdr:cNvSpPr txBox="1"/>
      </xdr:nvSpPr>
      <xdr:spPr>
        <a:xfrm>
          <a:off x="4503420" y="69526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122555</xdr:rowOff>
    </xdr:from>
    <xdr:to xmlns:xdr="http://schemas.openxmlformats.org/drawingml/2006/spreadsheetDrawing">
      <xdr:col>24</xdr:col>
      <xdr:colOff>114300</xdr:colOff>
      <xdr:row>40</xdr:row>
      <xdr:rowOff>122555</xdr:rowOff>
    </xdr:to>
    <xdr:cxnSp macro="">
      <xdr:nvCxnSpPr>
        <xdr:cNvPr id="61" name="直線コネクタ 60"/>
        <xdr:cNvCxnSpPr/>
      </xdr:nvCxnSpPr>
      <xdr:spPr>
        <a:xfrm>
          <a:off x="4342765" y="698055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119380</xdr:rowOff>
    </xdr:from>
    <xdr:ext cx="761365" cy="259080"/>
    <xdr:sp macro="" textlink="">
      <xdr:nvSpPr>
        <xdr:cNvPr id="62" name="人件費最大値テキスト"/>
        <xdr:cNvSpPr txBox="1"/>
      </xdr:nvSpPr>
      <xdr:spPr>
        <a:xfrm>
          <a:off x="4503420" y="57772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33020</xdr:rowOff>
    </xdr:from>
    <xdr:to xmlns:xdr="http://schemas.openxmlformats.org/drawingml/2006/spreadsheetDrawing">
      <xdr:col>24</xdr:col>
      <xdr:colOff>114300</xdr:colOff>
      <xdr:row>35</xdr:row>
      <xdr:rowOff>33020</xdr:rowOff>
    </xdr:to>
    <xdr:cxnSp macro="">
      <xdr:nvCxnSpPr>
        <xdr:cNvPr id="63" name="直線コネクタ 62"/>
        <xdr:cNvCxnSpPr/>
      </xdr:nvCxnSpPr>
      <xdr:spPr>
        <a:xfrm>
          <a:off x="4342765" y="60337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37</xdr:row>
      <xdr:rowOff>92710</xdr:rowOff>
    </xdr:from>
    <xdr:to xmlns:xdr="http://schemas.openxmlformats.org/drawingml/2006/spreadsheetDrawing">
      <xdr:col>24</xdr:col>
      <xdr:colOff>25400</xdr:colOff>
      <xdr:row>37</xdr:row>
      <xdr:rowOff>115570</xdr:rowOff>
    </xdr:to>
    <xdr:cxnSp macro="">
      <xdr:nvCxnSpPr>
        <xdr:cNvPr id="64" name="直線コネクタ 63"/>
        <xdr:cNvCxnSpPr/>
      </xdr:nvCxnSpPr>
      <xdr:spPr>
        <a:xfrm>
          <a:off x="3657600" y="6436360"/>
          <a:ext cx="7569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49530</xdr:rowOff>
    </xdr:from>
    <xdr:ext cx="761365" cy="259080"/>
    <xdr:sp macro="" textlink="">
      <xdr:nvSpPr>
        <xdr:cNvPr id="65" name="人件費平均値テキスト"/>
        <xdr:cNvSpPr txBox="1"/>
      </xdr:nvSpPr>
      <xdr:spPr>
        <a:xfrm>
          <a:off x="4503420" y="622173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33020</xdr:rowOff>
    </xdr:from>
    <xdr:to xmlns:xdr="http://schemas.openxmlformats.org/drawingml/2006/spreadsheetDrawing">
      <xdr:col>24</xdr:col>
      <xdr:colOff>76200</xdr:colOff>
      <xdr:row>37</xdr:row>
      <xdr:rowOff>134620</xdr:rowOff>
    </xdr:to>
    <xdr:sp macro="" textlink="">
      <xdr:nvSpPr>
        <xdr:cNvPr id="66" name="フローチャート: 判断 65"/>
        <xdr:cNvSpPr/>
      </xdr:nvSpPr>
      <xdr:spPr>
        <a:xfrm>
          <a:off x="4380865" y="63766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92710</xdr:rowOff>
    </xdr:from>
    <xdr:to xmlns:xdr="http://schemas.openxmlformats.org/drawingml/2006/spreadsheetDrawing">
      <xdr:col>19</xdr:col>
      <xdr:colOff>182880</xdr:colOff>
      <xdr:row>37</xdr:row>
      <xdr:rowOff>124460</xdr:rowOff>
    </xdr:to>
    <xdr:cxnSp macro="">
      <xdr:nvCxnSpPr>
        <xdr:cNvPr id="67" name="直線コネクタ 66"/>
        <xdr:cNvCxnSpPr/>
      </xdr:nvCxnSpPr>
      <xdr:spPr>
        <a:xfrm flipV="1">
          <a:off x="2841625" y="6436360"/>
          <a:ext cx="81597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149225</xdr:rowOff>
    </xdr:from>
    <xdr:to xmlns:xdr="http://schemas.openxmlformats.org/drawingml/2006/spreadsheetDrawing">
      <xdr:col>20</xdr:col>
      <xdr:colOff>38100</xdr:colOff>
      <xdr:row>37</xdr:row>
      <xdr:rowOff>79375</xdr:rowOff>
    </xdr:to>
    <xdr:sp macro="" textlink="">
      <xdr:nvSpPr>
        <xdr:cNvPr id="68" name="フローチャート: 判断 67"/>
        <xdr:cNvSpPr/>
      </xdr:nvSpPr>
      <xdr:spPr>
        <a:xfrm>
          <a:off x="3611245" y="632142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89535</xdr:rowOff>
    </xdr:from>
    <xdr:ext cx="736600" cy="258445"/>
    <xdr:sp macro="" textlink="">
      <xdr:nvSpPr>
        <xdr:cNvPr id="69" name="テキスト ボックス 68"/>
        <xdr:cNvSpPr txBox="1"/>
      </xdr:nvSpPr>
      <xdr:spPr>
        <a:xfrm>
          <a:off x="3298190" y="60902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60960</xdr:rowOff>
    </xdr:from>
    <xdr:to xmlns:xdr="http://schemas.openxmlformats.org/drawingml/2006/spreadsheetDrawing">
      <xdr:col>15</xdr:col>
      <xdr:colOff>98425</xdr:colOff>
      <xdr:row>37</xdr:row>
      <xdr:rowOff>124460</xdr:rowOff>
    </xdr:to>
    <xdr:cxnSp macro="">
      <xdr:nvCxnSpPr>
        <xdr:cNvPr id="70" name="直線コネクタ 69"/>
        <xdr:cNvCxnSpPr/>
      </xdr:nvCxnSpPr>
      <xdr:spPr>
        <a:xfrm>
          <a:off x="2021205" y="6404610"/>
          <a:ext cx="82042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2790825"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93980</xdr:rowOff>
    </xdr:from>
    <xdr:ext cx="761365" cy="259080"/>
    <xdr:sp macro="" textlink="">
      <xdr:nvSpPr>
        <xdr:cNvPr id="72" name="テキスト ボックス 71"/>
        <xdr:cNvSpPr txBox="1"/>
      </xdr:nvSpPr>
      <xdr:spPr>
        <a:xfrm>
          <a:off x="2494915" y="6094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60960</xdr:rowOff>
    </xdr:from>
    <xdr:to xmlns:xdr="http://schemas.openxmlformats.org/drawingml/2006/spreadsheetDrawing">
      <xdr:col>11</xdr:col>
      <xdr:colOff>9525</xdr:colOff>
      <xdr:row>37</xdr:row>
      <xdr:rowOff>129540</xdr:rowOff>
    </xdr:to>
    <xdr:cxnSp macro="">
      <xdr:nvCxnSpPr>
        <xdr:cNvPr id="73" name="直線コネクタ 72"/>
        <xdr:cNvCxnSpPr/>
      </xdr:nvCxnSpPr>
      <xdr:spPr>
        <a:xfrm flipV="1">
          <a:off x="1217930" y="6404610"/>
          <a:ext cx="80327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1987550" y="62941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62230</xdr:rowOff>
    </xdr:from>
    <xdr:ext cx="762000" cy="259080"/>
    <xdr:sp macro="" textlink="">
      <xdr:nvSpPr>
        <xdr:cNvPr id="75" name="テキスト ボックス 74"/>
        <xdr:cNvSpPr txBox="1"/>
      </xdr:nvSpPr>
      <xdr:spPr>
        <a:xfrm>
          <a:off x="1674495" y="606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27940</xdr:rowOff>
    </xdr:from>
    <xdr:to xmlns:xdr="http://schemas.openxmlformats.org/drawingml/2006/spreadsheetDrawing">
      <xdr:col>6</xdr:col>
      <xdr:colOff>171450</xdr:colOff>
      <xdr:row>37</xdr:row>
      <xdr:rowOff>129540</xdr:rowOff>
    </xdr:to>
    <xdr:sp macro="" textlink="">
      <xdr:nvSpPr>
        <xdr:cNvPr id="76" name="フローチャート: 判断 75"/>
        <xdr:cNvSpPr/>
      </xdr:nvSpPr>
      <xdr:spPr>
        <a:xfrm>
          <a:off x="116713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139700</xdr:rowOff>
    </xdr:from>
    <xdr:ext cx="761365" cy="259080"/>
    <xdr:sp macro="" textlink="">
      <xdr:nvSpPr>
        <xdr:cNvPr id="77" name="テキスト ボックス 76"/>
        <xdr:cNvSpPr txBox="1"/>
      </xdr:nvSpPr>
      <xdr:spPr>
        <a:xfrm>
          <a:off x="871220" y="61404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9080"/>
    <xdr:sp macro="" textlink="">
      <xdr:nvSpPr>
        <xdr:cNvPr id="78" name="テキスト ボックス 77"/>
        <xdr:cNvSpPr txBox="1"/>
      </xdr:nvSpPr>
      <xdr:spPr>
        <a:xfrm>
          <a:off x="421576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1365" cy="259080"/>
    <xdr:sp macro="" textlink="">
      <xdr:nvSpPr>
        <xdr:cNvPr id="79" name="テキスト ボックス 78"/>
        <xdr:cNvSpPr txBox="1"/>
      </xdr:nvSpPr>
      <xdr:spPr>
        <a:xfrm>
          <a:off x="346329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0" name="テキスト ボックス 79"/>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44</xdr:row>
      <xdr:rowOff>10160</xdr:rowOff>
    </xdr:from>
    <xdr:ext cx="762000" cy="259080"/>
    <xdr:sp macro="" textlink="">
      <xdr:nvSpPr>
        <xdr:cNvPr id="81" name="テキスト ボックス 80"/>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9080"/>
    <xdr:sp macro="" textlink="">
      <xdr:nvSpPr>
        <xdr:cNvPr id="82" name="テキスト ボックス 81"/>
        <xdr:cNvSpPr txBox="1"/>
      </xdr:nvSpPr>
      <xdr:spPr>
        <a:xfrm>
          <a:off x="101917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64770</xdr:rowOff>
    </xdr:from>
    <xdr:to xmlns:xdr="http://schemas.openxmlformats.org/drawingml/2006/spreadsheetDrawing">
      <xdr:col>24</xdr:col>
      <xdr:colOff>76200</xdr:colOff>
      <xdr:row>37</xdr:row>
      <xdr:rowOff>166370</xdr:rowOff>
    </xdr:to>
    <xdr:sp macro="" textlink="">
      <xdr:nvSpPr>
        <xdr:cNvPr id="83" name="楕円 82"/>
        <xdr:cNvSpPr/>
      </xdr:nvSpPr>
      <xdr:spPr>
        <a:xfrm>
          <a:off x="4380865" y="64084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36830</xdr:rowOff>
    </xdr:from>
    <xdr:ext cx="761365" cy="259080"/>
    <xdr:sp macro="" textlink="">
      <xdr:nvSpPr>
        <xdr:cNvPr id="84" name="人件費該当値テキスト"/>
        <xdr:cNvSpPr txBox="1"/>
      </xdr:nvSpPr>
      <xdr:spPr>
        <a:xfrm>
          <a:off x="4503420" y="6380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41910</xdr:rowOff>
    </xdr:from>
    <xdr:to xmlns:xdr="http://schemas.openxmlformats.org/drawingml/2006/spreadsheetDrawing">
      <xdr:col>20</xdr:col>
      <xdr:colOff>38100</xdr:colOff>
      <xdr:row>37</xdr:row>
      <xdr:rowOff>143510</xdr:rowOff>
    </xdr:to>
    <xdr:sp macro="" textlink="">
      <xdr:nvSpPr>
        <xdr:cNvPr id="85" name="楕円 84"/>
        <xdr:cNvSpPr/>
      </xdr:nvSpPr>
      <xdr:spPr>
        <a:xfrm>
          <a:off x="3611245" y="63855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128270</xdr:rowOff>
    </xdr:from>
    <xdr:ext cx="736600" cy="259080"/>
    <xdr:sp macro="" textlink="">
      <xdr:nvSpPr>
        <xdr:cNvPr id="86" name="テキスト ボックス 85"/>
        <xdr:cNvSpPr txBox="1"/>
      </xdr:nvSpPr>
      <xdr:spPr>
        <a:xfrm>
          <a:off x="3298190" y="6471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73660</xdr:rowOff>
    </xdr:from>
    <xdr:to xmlns:xdr="http://schemas.openxmlformats.org/drawingml/2006/spreadsheetDrawing">
      <xdr:col>15</xdr:col>
      <xdr:colOff>149225</xdr:colOff>
      <xdr:row>38</xdr:row>
      <xdr:rowOff>3810</xdr:rowOff>
    </xdr:to>
    <xdr:sp macro="" textlink="">
      <xdr:nvSpPr>
        <xdr:cNvPr id="87" name="楕円 86"/>
        <xdr:cNvSpPr/>
      </xdr:nvSpPr>
      <xdr:spPr>
        <a:xfrm>
          <a:off x="2790825"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160020</xdr:rowOff>
    </xdr:from>
    <xdr:ext cx="761365" cy="259080"/>
    <xdr:sp macro="" textlink="">
      <xdr:nvSpPr>
        <xdr:cNvPr id="88" name="テキスト ボックス 87"/>
        <xdr:cNvSpPr txBox="1"/>
      </xdr:nvSpPr>
      <xdr:spPr>
        <a:xfrm>
          <a:off x="2494915" y="6503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10160</xdr:rowOff>
    </xdr:from>
    <xdr:to xmlns:xdr="http://schemas.openxmlformats.org/drawingml/2006/spreadsheetDrawing">
      <xdr:col>11</xdr:col>
      <xdr:colOff>60325</xdr:colOff>
      <xdr:row>37</xdr:row>
      <xdr:rowOff>111760</xdr:rowOff>
    </xdr:to>
    <xdr:sp macro="" textlink="">
      <xdr:nvSpPr>
        <xdr:cNvPr id="89" name="楕円 88"/>
        <xdr:cNvSpPr/>
      </xdr:nvSpPr>
      <xdr:spPr>
        <a:xfrm>
          <a:off x="1987550" y="63538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96520</xdr:rowOff>
    </xdr:from>
    <xdr:ext cx="762000" cy="259080"/>
    <xdr:sp macro="" textlink="">
      <xdr:nvSpPr>
        <xdr:cNvPr id="90" name="テキスト ボックス 89"/>
        <xdr:cNvSpPr txBox="1"/>
      </xdr:nvSpPr>
      <xdr:spPr>
        <a:xfrm>
          <a:off x="1674495"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78740</xdr:rowOff>
    </xdr:from>
    <xdr:to xmlns:xdr="http://schemas.openxmlformats.org/drawingml/2006/spreadsheetDrawing">
      <xdr:col>6</xdr:col>
      <xdr:colOff>171450</xdr:colOff>
      <xdr:row>38</xdr:row>
      <xdr:rowOff>8890</xdr:rowOff>
    </xdr:to>
    <xdr:sp macro="" textlink="">
      <xdr:nvSpPr>
        <xdr:cNvPr id="91" name="楕円 90"/>
        <xdr:cNvSpPr/>
      </xdr:nvSpPr>
      <xdr:spPr>
        <a:xfrm>
          <a:off x="116713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165100</xdr:rowOff>
    </xdr:from>
    <xdr:ext cx="761365" cy="259080"/>
    <xdr:sp macro="" textlink="">
      <xdr:nvSpPr>
        <xdr:cNvPr id="92" name="テキスト ボックス 91"/>
        <xdr:cNvSpPr txBox="1"/>
      </xdr:nvSpPr>
      <xdr:spPr>
        <a:xfrm>
          <a:off x="871220" y="65087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指数としては、前年度より</a:t>
          </a:r>
          <a:r>
            <a:rPr kumimoji="1" lang="en-US" altLang="ja-JP" sz="1300">
              <a:latin typeface="ＭＳ Ｐゴシック"/>
              <a:ea typeface="ＭＳ Ｐゴシック"/>
            </a:rPr>
            <a:t>0.4</a:t>
          </a:r>
          <a:r>
            <a:rPr kumimoji="1" lang="ja-JP" altLang="en-US" sz="1300">
              <a:latin typeface="ＭＳ Ｐゴシック"/>
              <a:ea typeface="ＭＳ Ｐゴシック"/>
            </a:rPr>
            <a:t>ポイント増加した。</a:t>
          </a:r>
        </a:p>
        <a:p>
          <a:r>
            <a:rPr kumimoji="1" lang="ja-JP" altLang="en-US" sz="1300">
              <a:latin typeface="ＭＳ Ｐゴシック"/>
              <a:ea typeface="ＭＳ Ｐゴシック"/>
            </a:rPr>
            <a:t>　新型コロナワクチン定期予防接種委託料の皆増、給食賄材料費の増額が主な要因である。</a:t>
          </a:r>
        </a:p>
        <a:p>
          <a:r>
            <a:rPr kumimoji="1" lang="ja-JP" altLang="en-US" sz="1300">
              <a:latin typeface="ＭＳ Ｐゴシック"/>
              <a:ea typeface="ＭＳ Ｐゴシック"/>
            </a:rPr>
            <a:t>　依然として類似団体平均よりも高い水準にあることから、事務の効率化や公共施設の適正配置の推進、広域化による施設整備等により、物件費の削減を図っていく。</a:t>
          </a: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4" name="テキスト ボックス 103"/>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8445"/>
    <xdr:sp macro="" textlink="">
      <xdr:nvSpPr>
        <xdr:cNvPr id="106" name="テキスト ボックス 105"/>
        <xdr:cNvSpPr txBox="1"/>
      </xdr:nvSpPr>
      <xdr:spPr>
        <a:xfrm>
          <a:off x="10926445" y="3985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1383010" y="374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8000" cy="259080"/>
    <xdr:sp macro="" textlink="">
      <xdr:nvSpPr>
        <xdr:cNvPr id="108" name="テキスト ボックス 107"/>
        <xdr:cNvSpPr txBox="1"/>
      </xdr:nvSpPr>
      <xdr:spPr>
        <a:xfrm>
          <a:off x="10926445" y="3604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1383010" y="336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8000" cy="259080"/>
    <xdr:sp macro="" textlink="">
      <xdr:nvSpPr>
        <xdr:cNvPr id="110" name="テキスト ボックス 109"/>
        <xdr:cNvSpPr txBox="1"/>
      </xdr:nvSpPr>
      <xdr:spPr>
        <a:xfrm>
          <a:off x="10926445" y="322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1383010" y="298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8000" cy="258445"/>
    <xdr:sp macro="" textlink="">
      <xdr:nvSpPr>
        <xdr:cNvPr id="112" name="テキスト ボックス 111"/>
        <xdr:cNvSpPr txBox="1"/>
      </xdr:nvSpPr>
      <xdr:spPr>
        <a:xfrm>
          <a:off x="10926445" y="284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1383010" y="260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8000" cy="259080"/>
    <xdr:sp macro="" textlink="">
      <xdr:nvSpPr>
        <xdr:cNvPr id="114" name="テキスト ボックス 113"/>
        <xdr:cNvSpPr txBox="1"/>
      </xdr:nvSpPr>
      <xdr:spPr>
        <a:xfrm>
          <a:off x="10926445" y="246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1383010" y="222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8000" cy="259080"/>
    <xdr:sp macro="" textlink="">
      <xdr:nvSpPr>
        <xdr:cNvPr id="116" name="テキスト ボックス 115"/>
        <xdr:cNvSpPr txBox="1"/>
      </xdr:nvSpPr>
      <xdr:spPr>
        <a:xfrm>
          <a:off x="10926445" y="208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8000" cy="258445"/>
    <xdr:sp macro="" textlink="">
      <xdr:nvSpPr>
        <xdr:cNvPr id="118" name="テキスト ボックス 117"/>
        <xdr:cNvSpPr txBox="1"/>
      </xdr:nvSpPr>
      <xdr:spPr>
        <a:xfrm>
          <a:off x="10926445" y="1699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96520</xdr:rowOff>
    </xdr:from>
    <xdr:to xmlns:xdr="http://schemas.openxmlformats.org/drawingml/2006/spreadsheetDrawing">
      <xdr:col>82</xdr:col>
      <xdr:colOff>107950</xdr:colOff>
      <xdr:row>20</xdr:row>
      <xdr:rowOff>88900</xdr:rowOff>
    </xdr:to>
    <xdr:cxnSp macro="">
      <xdr:nvCxnSpPr>
        <xdr:cNvPr id="120" name="直線コネクタ 119"/>
        <xdr:cNvCxnSpPr/>
      </xdr:nvCxnSpPr>
      <xdr:spPr>
        <a:xfrm flipV="1">
          <a:off x="15104110" y="215392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20</xdr:row>
      <xdr:rowOff>60960</xdr:rowOff>
    </xdr:from>
    <xdr:ext cx="762000" cy="259080"/>
    <xdr:sp macro="" textlink="">
      <xdr:nvSpPr>
        <xdr:cNvPr id="121" name="物件費最小値テキスト"/>
        <xdr:cNvSpPr txBox="1"/>
      </xdr:nvSpPr>
      <xdr:spPr>
        <a:xfrm>
          <a:off x="15179040" y="3489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88900</xdr:rowOff>
    </xdr:from>
    <xdr:to xmlns:xdr="http://schemas.openxmlformats.org/drawingml/2006/spreadsheetDrawing">
      <xdr:col>82</xdr:col>
      <xdr:colOff>182880</xdr:colOff>
      <xdr:row>20</xdr:row>
      <xdr:rowOff>88900</xdr:rowOff>
    </xdr:to>
    <xdr:cxnSp macro="">
      <xdr:nvCxnSpPr>
        <xdr:cNvPr id="122" name="直線コネクタ 121"/>
        <xdr:cNvCxnSpPr/>
      </xdr:nvCxnSpPr>
      <xdr:spPr>
        <a:xfrm>
          <a:off x="15015210" y="35179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11</xdr:row>
      <xdr:rowOff>11430</xdr:rowOff>
    </xdr:from>
    <xdr:ext cx="762000" cy="259080"/>
    <xdr:sp macro="" textlink="">
      <xdr:nvSpPr>
        <xdr:cNvPr id="123" name="物件費最大値テキスト"/>
        <xdr:cNvSpPr txBox="1"/>
      </xdr:nvSpPr>
      <xdr:spPr>
        <a:xfrm>
          <a:off x="15179040" y="1897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96520</xdr:rowOff>
    </xdr:from>
    <xdr:to xmlns:xdr="http://schemas.openxmlformats.org/drawingml/2006/spreadsheetDrawing">
      <xdr:col>82</xdr:col>
      <xdr:colOff>182880</xdr:colOff>
      <xdr:row>12</xdr:row>
      <xdr:rowOff>96520</xdr:rowOff>
    </xdr:to>
    <xdr:cxnSp macro="">
      <xdr:nvCxnSpPr>
        <xdr:cNvPr id="124" name="直線コネクタ 123"/>
        <xdr:cNvCxnSpPr/>
      </xdr:nvCxnSpPr>
      <xdr:spPr>
        <a:xfrm>
          <a:off x="15015210" y="21539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81280</xdr:rowOff>
    </xdr:from>
    <xdr:to xmlns:xdr="http://schemas.openxmlformats.org/drawingml/2006/spreadsheetDrawing">
      <xdr:col>82</xdr:col>
      <xdr:colOff>107950</xdr:colOff>
      <xdr:row>16</xdr:row>
      <xdr:rowOff>111760</xdr:rowOff>
    </xdr:to>
    <xdr:cxnSp macro="">
      <xdr:nvCxnSpPr>
        <xdr:cNvPr id="125" name="直線コネクタ 124"/>
        <xdr:cNvCxnSpPr/>
      </xdr:nvCxnSpPr>
      <xdr:spPr>
        <a:xfrm>
          <a:off x="14334490" y="2824480"/>
          <a:ext cx="7696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14</xdr:row>
      <xdr:rowOff>104140</xdr:rowOff>
    </xdr:from>
    <xdr:ext cx="762000" cy="259080"/>
    <xdr:sp macro="" textlink="">
      <xdr:nvSpPr>
        <xdr:cNvPr id="126" name="物件費平均値テキスト"/>
        <xdr:cNvSpPr txBox="1"/>
      </xdr:nvSpPr>
      <xdr:spPr>
        <a:xfrm>
          <a:off x="15179040" y="2504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87630</xdr:rowOff>
    </xdr:from>
    <xdr:to xmlns:xdr="http://schemas.openxmlformats.org/drawingml/2006/spreadsheetDrawing">
      <xdr:col>82</xdr:col>
      <xdr:colOff>158750</xdr:colOff>
      <xdr:row>16</xdr:row>
      <xdr:rowOff>17780</xdr:rowOff>
    </xdr:to>
    <xdr:sp macro="" textlink="">
      <xdr:nvSpPr>
        <xdr:cNvPr id="127" name="フローチャート: 判断 126"/>
        <xdr:cNvSpPr/>
      </xdr:nvSpPr>
      <xdr:spPr>
        <a:xfrm>
          <a:off x="1505331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81280</xdr:rowOff>
    </xdr:from>
    <xdr:to xmlns:xdr="http://schemas.openxmlformats.org/drawingml/2006/spreadsheetDrawing">
      <xdr:col>78</xdr:col>
      <xdr:colOff>69850</xdr:colOff>
      <xdr:row>16</xdr:row>
      <xdr:rowOff>96520</xdr:rowOff>
    </xdr:to>
    <xdr:cxnSp macro="">
      <xdr:nvCxnSpPr>
        <xdr:cNvPr id="128" name="直線コネクタ 127"/>
        <xdr:cNvCxnSpPr/>
      </xdr:nvCxnSpPr>
      <xdr:spPr>
        <a:xfrm flipV="1">
          <a:off x="13531215" y="2824480"/>
          <a:ext cx="80327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80010</xdr:rowOff>
    </xdr:from>
    <xdr:to xmlns:xdr="http://schemas.openxmlformats.org/drawingml/2006/spreadsheetDrawing">
      <xdr:col>78</xdr:col>
      <xdr:colOff>120650</xdr:colOff>
      <xdr:row>16</xdr:row>
      <xdr:rowOff>10160</xdr:rowOff>
    </xdr:to>
    <xdr:sp macro="" textlink="">
      <xdr:nvSpPr>
        <xdr:cNvPr id="129" name="フローチャート: 判断 128"/>
        <xdr:cNvSpPr/>
      </xdr:nvSpPr>
      <xdr:spPr>
        <a:xfrm>
          <a:off x="1428369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20320</xdr:rowOff>
    </xdr:from>
    <xdr:ext cx="735965" cy="258445"/>
    <xdr:sp macro="" textlink="">
      <xdr:nvSpPr>
        <xdr:cNvPr id="130" name="テキスト ボックス 129"/>
        <xdr:cNvSpPr txBox="1"/>
      </xdr:nvSpPr>
      <xdr:spPr>
        <a:xfrm>
          <a:off x="13987780" y="24206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130810</xdr:rowOff>
    </xdr:from>
    <xdr:to xmlns:xdr="http://schemas.openxmlformats.org/drawingml/2006/spreadsheetDrawing">
      <xdr:col>73</xdr:col>
      <xdr:colOff>180975</xdr:colOff>
      <xdr:row>16</xdr:row>
      <xdr:rowOff>96520</xdr:rowOff>
    </xdr:to>
    <xdr:cxnSp macro="">
      <xdr:nvCxnSpPr>
        <xdr:cNvPr id="131" name="直線コネクタ 130"/>
        <xdr:cNvCxnSpPr/>
      </xdr:nvCxnSpPr>
      <xdr:spPr>
        <a:xfrm>
          <a:off x="12710795" y="2702560"/>
          <a:ext cx="82042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41910</xdr:rowOff>
    </xdr:from>
    <xdr:to xmlns:xdr="http://schemas.openxmlformats.org/drawingml/2006/spreadsheetDrawing">
      <xdr:col>74</xdr:col>
      <xdr:colOff>31750</xdr:colOff>
      <xdr:row>15</xdr:row>
      <xdr:rowOff>143510</xdr:rowOff>
    </xdr:to>
    <xdr:sp macro="" textlink="">
      <xdr:nvSpPr>
        <xdr:cNvPr id="132" name="フローチャート: 判断 131"/>
        <xdr:cNvSpPr/>
      </xdr:nvSpPr>
      <xdr:spPr>
        <a:xfrm>
          <a:off x="13480415" y="26136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153670</xdr:rowOff>
    </xdr:from>
    <xdr:ext cx="762000" cy="259080"/>
    <xdr:sp macro="" textlink="">
      <xdr:nvSpPr>
        <xdr:cNvPr id="133" name="テキスト ボックス 132"/>
        <xdr:cNvSpPr txBox="1"/>
      </xdr:nvSpPr>
      <xdr:spPr>
        <a:xfrm>
          <a:off x="13167360" y="2382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130810</xdr:rowOff>
    </xdr:from>
    <xdr:to xmlns:xdr="http://schemas.openxmlformats.org/drawingml/2006/spreadsheetDrawing">
      <xdr:col>69</xdr:col>
      <xdr:colOff>92075</xdr:colOff>
      <xdr:row>16</xdr:row>
      <xdr:rowOff>149860</xdr:rowOff>
    </xdr:to>
    <xdr:cxnSp macro="">
      <xdr:nvCxnSpPr>
        <xdr:cNvPr id="134" name="直線コネクタ 133"/>
        <xdr:cNvCxnSpPr/>
      </xdr:nvCxnSpPr>
      <xdr:spPr>
        <a:xfrm flipV="1">
          <a:off x="11890375" y="2702560"/>
          <a:ext cx="82042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114300</xdr:rowOff>
    </xdr:from>
    <xdr:to xmlns:xdr="http://schemas.openxmlformats.org/drawingml/2006/spreadsheetDrawing">
      <xdr:col>69</xdr:col>
      <xdr:colOff>142875</xdr:colOff>
      <xdr:row>15</xdr:row>
      <xdr:rowOff>44450</xdr:rowOff>
    </xdr:to>
    <xdr:sp macro="" textlink="">
      <xdr:nvSpPr>
        <xdr:cNvPr id="135" name="フローチャート: 判断 134"/>
        <xdr:cNvSpPr/>
      </xdr:nvSpPr>
      <xdr:spPr>
        <a:xfrm>
          <a:off x="12659995"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54610</xdr:rowOff>
    </xdr:from>
    <xdr:ext cx="762000" cy="258445"/>
    <xdr:sp macro="" textlink="">
      <xdr:nvSpPr>
        <xdr:cNvPr id="136" name="テキスト ボックス 135"/>
        <xdr:cNvSpPr txBox="1"/>
      </xdr:nvSpPr>
      <xdr:spPr>
        <a:xfrm>
          <a:off x="12364085" y="2283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26670</xdr:rowOff>
    </xdr:from>
    <xdr:to xmlns:xdr="http://schemas.openxmlformats.org/drawingml/2006/spreadsheetDrawing">
      <xdr:col>65</xdr:col>
      <xdr:colOff>53975</xdr:colOff>
      <xdr:row>15</xdr:row>
      <xdr:rowOff>128270</xdr:rowOff>
    </xdr:to>
    <xdr:sp macro="" textlink="">
      <xdr:nvSpPr>
        <xdr:cNvPr id="137" name="フローチャート: 判断 136"/>
        <xdr:cNvSpPr/>
      </xdr:nvSpPr>
      <xdr:spPr>
        <a:xfrm>
          <a:off x="11856720" y="25984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138430</xdr:rowOff>
    </xdr:from>
    <xdr:ext cx="761365" cy="259080"/>
    <xdr:sp macro="" textlink="">
      <xdr:nvSpPr>
        <xdr:cNvPr id="138" name="テキスト ボックス 137"/>
        <xdr:cNvSpPr txBox="1"/>
      </xdr:nvSpPr>
      <xdr:spPr>
        <a:xfrm>
          <a:off x="11543665" y="2367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1365" cy="259080"/>
    <xdr:sp macro="" textlink="">
      <xdr:nvSpPr>
        <xdr:cNvPr id="139" name="テキスト ボックス 138"/>
        <xdr:cNvSpPr txBox="1"/>
      </xdr:nvSpPr>
      <xdr:spPr>
        <a:xfrm>
          <a:off x="14905355"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40" name="テキスト ボックス 139"/>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1" name="テキスト ボックス 140"/>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1365" cy="259080"/>
    <xdr:sp macro="" textlink="">
      <xdr:nvSpPr>
        <xdr:cNvPr id="142" name="テキスト ボックス 141"/>
        <xdr:cNvSpPr txBox="1"/>
      </xdr:nvSpPr>
      <xdr:spPr>
        <a:xfrm>
          <a:off x="1251204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24</xdr:row>
      <xdr:rowOff>10160</xdr:rowOff>
    </xdr:from>
    <xdr:ext cx="762000" cy="259080"/>
    <xdr:sp macro="" textlink="">
      <xdr:nvSpPr>
        <xdr:cNvPr id="143" name="テキスト ボックス 142"/>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60960</xdr:rowOff>
    </xdr:from>
    <xdr:to xmlns:xdr="http://schemas.openxmlformats.org/drawingml/2006/spreadsheetDrawing">
      <xdr:col>82</xdr:col>
      <xdr:colOff>158750</xdr:colOff>
      <xdr:row>16</xdr:row>
      <xdr:rowOff>162560</xdr:rowOff>
    </xdr:to>
    <xdr:sp macro="" textlink="">
      <xdr:nvSpPr>
        <xdr:cNvPr id="144" name="楕円 143"/>
        <xdr:cNvSpPr/>
      </xdr:nvSpPr>
      <xdr:spPr>
        <a:xfrm>
          <a:off x="1505331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16</xdr:row>
      <xdr:rowOff>33020</xdr:rowOff>
    </xdr:from>
    <xdr:ext cx="762000" cy="259080"/>
    <xdr:sp macro="" textlink="">
      <xdr:nvSpPr>
        <xdr:cNvPr id="145" name="物件費該当値テキスト"/>
        <xdr:cNvSpPr txBox="1"/>
      </xdr:nvSpPr>
      <xdr:spPr>
        <a:xfrm>
          <a:off x="15179040" y="2776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30480</xdr:rowOff>
    </xdr:from>
    <xdr:to xmlns:xdr="http://schemas.openxmlformats.org/drawingml/2006/spreadsheetDrawing">
      <xdr:col>78</xdr:col>
      <xdr:colOff>120650</xdr:colOff>
      <xdr:row>16</xdr:row>
      <xdr:rowOff>132080</xdr:rowOff>
    </xdr:to>
    <xdr:sp macro="" textlink="">
      <xdr:nvSpPr>
        <xdr:cNvPr id="146" name="楕円 145"/>
        <xdr:cNvSpPr/>
      </xdr:nvSpPr>
      <xdr:spPr>
        <a:xfrm>
          <a:off x="1428369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116840</xdr:rowOff>
    </xdr:from>
    <xdr:ext cx="735965" cy="259080"/>
    <xdr:sp macro="" textlink="">
      <xdr:nvSpPr>
        <xdr:cNvPr id="147" name="テキスト ボックス 146"/>
        <xdr:cNvSpPr txBox="1"/>
      </xdr:nvSpPr>
      <xdr:spPr>
        <a:xfrm>
          <a:off x="13987780" y="28600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45720</xdr:rowOff>
    </xdr:from>
    <xdr:to xmlns:xdr="http://schemas.openxmlformats.org/drawingml/2006/spreadsheetDrawing">
      <xdr:col>74</xdr:col>
      <xdr:colOff>31750</xdr:colOff>
      <xdr:row>16</xdr:row>
      <xdr:rowOff>147320</xdr:rowOff>
    </xdr:to>
    <xdr:sp macro="" textlink="">
      <xdr:nvSpPr>
        <xdr:cNvPr id="148" name="楕円 147"/>
        <xdr:cNvSpPr/>
      </xdr:nvSpPr>
      <xdr:spPr>
        <a:xfrm>
          <a:off x="13480415" y="27889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132080</xdr:rowOff>
    </xdr:from>
    <xdr:ext cx="762000" cy="258445"/>
    <xdr:sp macro="" textlink="">
      <xdr:nvSpPr>
        <xdr:cNvPr id="149" name="テキスト ボックス 148"/>
        <xdr:cNvSpPr txBox="1"/>
      </xdr:nvSpPr>
      <xdr:spPr>
        <a:xfrm>
          <a:off x="13167360" y="2875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80010</xdr:rowOff>
    </xdr:from>
    <xdr:to xmlns:xdr="http://schemas.openxmlformats.org/drawingml/2006/spreadsheetDrawing">
      <xdr:col>69</xdr:col>
      <xdr:colOff>142875</xdr:colOff>
      <xdr:row>16</xdr:row>
      <xdr:rowOff>10160</xdr:rowOff>
    </xdr:to>
    <xdr:sp macro="" textlink="">
      <xdr:nvSpPr>
        <xdr:cNvPr id="150" name="楕円 149"/>
        <xdr:cNvSpPr/>
      </xdr:nvSpPr>
      <xdr:spPr>
        <a:xfrm>
          <a:off x="12659995"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166370</xdr:rowOff>
    </xdr:from>
    <xdr:ext cx="762000" cy="258445"/>
    <xdr:sp macro="" textlink="">
      <xdr:nvSpPr>
        <xdr:cNvPr id="151" name="テキスト ボックス 150"/>
        <xdr:cNvSpPr txBox="1"/>
      </xdr:nvSpPr>
      <xdr:spPr>
        <a:xfrm>
          <a:off x="12364085" y="2738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99060</xdr:rowOff>
    </xdr:from>
    <xdr:to xmlns:xdr="http://schemas.openxmlformats.org/drawingml/2006/spreadsheetDrawing">
      <xdr:col>65</xdr:col>
      <xdr:colOff>53975</xdr:colOff>
      <xdr:row>17</xdr:row>
      <xdr:rowOff>29210</xdr:rowOff>
    </xdr:to>
    <xdr:sp macro="" textlink="">
      <xdr:nvSpPr>
        <xdr:cNvPr id="152" name="楕円 151"/>
        <xdr:cNvSpPr/>
      </xdr:nvSpPr>
      <xdr:spPr>
        <a:xfrm>
          <a:off x="11856720" y="28422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13970</xdr:rowOff>
    </xdr:from>
    <xdr:ext cx="761365" cy="259080"/>
    <xdr:sp macro="" textlink="">
      <xdr:nvSpPr>
        <xdr:cNvPr id="153" name="テキスト ボックス 152"/>
        <xdr:cNvSpPr txBox="1"/>
      </xdr:nvSpPr>
      <xdr:spPr>
        <a:xfrm>
          <a:off x="11543665" y="2928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182880</xdr:colOff>
      <xdr:row>49</xdr:row>
      <xdr:rowOff>44450</xdr:rowOff>
    </xdr:to>
    <xdr:sp macro="" textlink="">
      <xdr:nvSpPr>
        <xdr:cNvPr id="154" name="正方形/長方形 153"/>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182880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61" name="正方形/長方形 160"/>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182880</xdr:colOff>
      <xdr:row>52</xdr:row>
      <xdr:rowOff>38100</xdr:rowOff>
    </xdr:to>
    <xdr:sp macro="" textlink="">
      <xdr:nvSpPr>
        <xdr:cNvPr id="163" name="正方形/長方形 162"/>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指数としては、前年度より</a:t>
          </a:r>
          <a:r>
            <a:rPr kumimoji="1" lang="en-US" altLang="ja-JP" sz="1300">
              <a:latin typeface="ＭＳ Ｐゴシック"/>
              <a:ea typeface="ＭＳ Ｐゴシック"/>
            </a:rPr>
            <a:t>1</a:t>
          </a:r>
          <a:r>
            <a:rPr kumimoji="1" lang="ja-JP" altLang="en-US" sz="1300">
              <a:latin typeface="ＭＳ Ｐゴシック"/>
              <a:ea typeface="ＭＳ Ｐゴシック"/>
            </a:rPr>
            <a:t>ポイント減少した。</a:t>
          </a:r>
        </a:p>
        <a:p>
          <a:r>
            <a:rPr kumimoji="1" lang="ja-JP" altLang="en-US" sz="1300">
              <a:latin typeface="ＭＳ Ｐゴシック"/>
              <a:ea typeface="ＭＳ Ｐゴシック"/>
            </a:rPr>
            <a:t>　主な要因としては、ひとり親家庭医療助成費の減少などがあげられる。</a:t>
          </a:r>
        </a:p>
        <a:p>
          <a:r>
            <a:rPr kumimoji="1" lang="ja-JP" altLang="en-US" sz="1300">
              <a:latin typeface="ＭＳ Ｐゴシック"/>
              <a:ea typeface="ＭＳ Ｐゴシック"/>
            </a:rPr>
            <a:t>　生活保護における資格審査の適正化や就労支援の促進、ジェネリック医薬品の活用による医療費の削減などを行う。</a:t>
          </a: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5" name="テキスト ボックス 164"/>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182880</xdr:colOff>
      <xdr:row>64</xdr:row>
      <xdr:rowOff>12700</xdr:rowOff>
    </xdr:to>
    <xdr:cxnSp macro="">
      <xdr:nvCxnSpPr>
        <xdr:cNvPr id="166" name="直線コネクタ 165"/>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8445"/>
    <xdr:sp macro="" textlink="">
      <xdr:nvSpPr>
        <xdr:cNvPr id="167" name="テキスト ボックス 166"/>
        <xdr:cNvSpPr txBox="1"/>
      </xdr:nvSpPr>
      <xdr:spPr>
        <a:xfrm>
          <a:off x="236855" y="10843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182880</xdr:colOff>
      <xdr:row>62</xdr:row>
      <xdr:rowOff>29210</xdr:rowOff>
    </xdr:to>
    <xdr:cxnSp macro="">
      <xdr:nvCxnSpPr>
        <xdr:cNvPr id="168" name="直線コネクタ 167"/>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69" name="テキスト ボックス 168"/>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182880</xdr:colOff>
      <xdr:row>60</xdr:row>
      <xdr:rowOff>45085</xdr:rowOff>
    </xdr:to>
    <xdr:cxnSp macro="">
      <xdr:nvCxnSpPr>
        <xdr:cNvPr id="170" name="直線コネクタ 169"/>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8000" cy="258445"/>
    <xdr:sp macro="" textlink="">
      <xdr:nvSpPr>
        <xdr:cNvPr id="171" name="テキスト ボックス 170"/>
        <xdr:cNvSpPr txBox="1"/>
      </xdr:nvSpPr>
      <xdr:spPr>
        <a:xfrm>
          <a:off x="236855" y="1019048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182880</xdr:colOff>
      <xdr:row>58</xdr:row>
      <xdr:rowOff>61595</xdr:rowOff>
    </xdr:to>
    <xdr:cxnSp macro="">
      <xdr:nvCxnSpPr>
        <xdr:cNvPr id="172" name="直線コネクタ 171"/>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8445"/>
    <xdr:sp macro="" textlink="">
      <xdr:nvSpPr>
        <xdr:cNvPr id="173" name="テキスト ボックス 172"/>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182880</xdr:colOff>
      <xdr:row>56</xdr:row>
      <xdr:rowOff>78105</xdr:rowOff>
    </xdr:to>
    <xdr:cxnSp macro="">
      <xdr:nvCxnSpPr>
        <xdr:cNvPr id="174" name="直線コネクタ 173"/>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9080"/>
    <xdr:sp macro="" textlink="">
      <xdr:nvSpPr>
        <xdr:cNvPr id="175" name="テキスト ボックス 174"/>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182880</xdr:colOff>
      <xdr:row>54</xdr:row>
      <xdr:rowOff>94615</xdr:rowOff>
    </xdr:to>
    <xdr:cxnSp macro="">
      <xdr:nvCxnSpPr>
        <xdr:cNvPr id="176" name="直線コネクタ 175"/>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58445"/>
    <xdr:sp macro="" textlink="">
      <xdr:nvSpPr>
        <xdr:cNvPr id="177" name="テキスト ボックス 176"/>
        <xdr:cNvSpPr txBox="1"/>
      </xdr:nvSpPr>
      <xdr:spPr>
        <a:xfrm>
          <a:off x="236855" y="92106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182880</xdr:colOff>
      <xdr:row>52</xdr:row>
      <xdr:rowOff>110490</xdr:rowOff>
    </xdr:to>
    <xdr:cxnSp macro="">
      <xdr:nvCxnSpPr>
        <xdr:cNvPr id="178" name="直線コネクタ 177"/>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8000" cy="259080"/>
    <xdr:sp macro="" textlink="">
      <xdr:nvSpPr>
        <xdr:cNvPr id="179" name="テキスト ボックス 178"/>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50</xdr:row>
      <xdr:rowOff>127000</xdr:rowOff>
    </xdr:to>
    <xdr:cxnSp macro="">
      <xdr:nvCxnSpPr>
        <xdr:cNvPr id="180" name="直線コネクタ 179"/>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8445"/>
    <xdr:sp macro="" textlink="">
      <xdr:nvSpPr>
        <xdr:cNvPr id="181" name="テキスト ボックス 180"/>
        <xdr:cNvSpPr txBox="1"/>
      </xdr:nvSpPr>
      <xdr:spPr>
        <a:xfrm>
          <a:off x="236855" y="8557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182880</xdr:colOff>
      <xdr:row>64</xdr:row>
      <xdr:rowOff>12700</xdr:rowOff>
    </xdr:to>
    <xdr:sp macro="" textlink="">
      <xdr:nvSpPr>
        <xdr:cNvPr id="182"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45085</xdr:rowOff>
    </xdr:from>
    <xdr:to xmlns:xdr="http://schemas.openxmlformats.org/drawingml/2006/spreadsheetDrawing">
      <xdr:col>24</xdr:col>
      <xdr:colOff>25400</xdr:colOff>
      <xdr:row>61</xdr:row>
      <xdr:rowOff>69850</xdr:rowOff>
    </xdr:to>
    <xdr:cxnSp macro="">
      <xdr:nvCxnSpPr>
        <xdr:cNvPr id="183" name="直線コネクタ 182"/>
        <xdr:cNvCxnSpPr/>
      </xdr:nvCxnSpPr>
      <xdr:spPr>
        <a:xfrm flipV="1">
          <a:off x="4414520" y="896048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41910</xdr:rowOff>
    </xdr:from>
    <xdr:ext cx="761365" cy="258445"/>
    <xdr:sp macro="" textlink="">
      <xdr:nvSpPr>
        <xdr:cNvPr id="184" name="扶助費最小値テキスト"/>
        <xdr:cNvSpPr txBox="1"/>
      </xdr:nvSpPr>
      <xdr:spPr>
        <a:xfrm>
          <a:off x="4503420" y="105003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69850</xdr:rowOff>
    </xdr:from>
    <xdr:to xmlns:xdr="http://schemas.openxmlformats.org/drawingml/2006/spreadsheetDrawing">
      <xdr:col>24</xdr:col>
      <xdr:colOff>114300</xdr:colOff>
      <xdr:row>61</xdr:row>
      <xdr:rowOff>69850</xdr:rowOff>
    </xdr:to>
    <xdr:cxnSp macro="">
      <xdr:nvCxnSpPr>
        <xdr:cNvPr id="185" name="直線コネクタ 184"/>
        <xdr:cNvCxnSpPr/>
      </xdr:nvCxnSpPr>
      <xdr:spPr>
        <a:xfrm>
          <a:off x="4342765" y="10528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132080</xdr:rowOff>
    </xdr:from>
    <xdr:ext cx="761365" cy="258445"/>
    <xdr:sp macro="" textlink="">
      <xdr:nvSpPr>
        <xdr:cNvPr id="186" name="扶助費最大値テキスト"/>
        <xdr:cNvSpPr txBox="1"/>
      </xdr:nvSpPr>
      <xdr:spPr>
        <a:xfrm>
          <a:off x="4503420" y="87045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45085</xdr:rowOff>
    </xdr:from>
    <xdr:to xmlns:xdr="http://schemas.openxmlformats.org/drawingml/2006/spreadsheetDrawing">
      <xdr:col>24</xdr:col>
      <xdr:colOff>114300</xdr:colOff>
      <xdr:row>52</xdr:row>
      <xdr:rowOff>45085</xdr:rowOff>
    </xdr:to>
    <xdr:cxnSp macro="">
      <xdr:nvCxnSpPr>
        <xdr:cNvPr id="187" name="直線コネクタ 186"/>
        <xdr:cNvCxnSpPr/>
      </xdr:nvCxnSpPr>
      <xdr:spPr>
        <a:xfrm>
          <a:off x="4342765" y="89604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56</xdr:row>
      <xdr:rowOff>61595</xdr:rowOff>
    </xdr:from>
    <xdr:to xmlns:xdr="http://schemas.openxmlformats.org/drawingml/2006/spreadsheetDrawing">
      <xdr:col>24</xdr:col>
      <xdr:colOff>25400</xdr:colOff>
      <xdr:row>57</xdr:row>
      <xdr:rowOff>53340</xdr:rowOff>
    </xdr:to>
    <xdr:cxnSp macro="">
      <xdr:nvCxnSpPr>
        <xdr:cNvPr id="188" name="直線コネクタ 187"/>
        <xdr:cNvCxnSpPr/>
      </xdr:nvCxnSpPr>
      <xdr:spPr>
        <a:xfrm flipV="1">
          <a:off x="3657600" y="9662795"/>
          <a:ext cx="75692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117475</xdr:rowOff>
    </xdr:from>
    <xdr:ext cx="761365" cy="259080"/>
    <xdr:sp macro="" textlink="">
      <xdr:nvSpPr>
        <xdr:cNvPr id="189" name="扶助費平均値テキスト"/>
        <xdr:cNvSpPr txBox="1"/>
      </xdr:nvSpPr>
      <xdr:spPr>
        <a:xfrm>
          <a:off x="4503420" y="937577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100965</xdr:rowOff>
    </xdr:from>
    <xdr:to xmlns:xdr="http://schemas.openxmlformats.org/drawingml/2006/spreadsheetDrawing">
      <xdr:col>24</xdr:col>
      <xdr:colOff>76200</xdr:colOff>
      <xdr:row>56</xdr:row>
      <xdr:rowOff>31115</xdr:rowOff>
    </xdr:to>
    <xdr:sp macro="" textlink="">
      <xdr:nvSpPr>
        <xdr:cNvPr id="190" name="フローチャート: 判断 189"/>
        <xdr:cNvSpPr/>
      </xdr:nvSpPr>
      <xdr:spPr>
        <a:xfrm>
          <a:off x="4380865" y="95307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118745</xdr:rowOff>
    </xdr:from>
    <xdr:to xmlns:xdr="http://schemas.openxmlformats.org/drawingml/2006/spreadsheetDrawing">
      <xdr:col>19</xdr:col>
      <xdr:colOff>182880</xdr:colOff>
      <xdr:row>57</xdr:row>
      <xdr:rowOff>53340</xdr:rowOff>
    </xdr:to>
    <xdr:cxnSp macro="">
      <xdr:nvCxnSpPr>
        <xdr:cNvPr id="191" name="直線コネクタ 190"/>
        <xdr:cNvCxnSpPr/>
      </xdr:nvCxnSpPr>
      <xdr:spPr>
        <a:xfrm>
          <a:off x="2841625" y="9548495"/>
          <a:ext cx="815975"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35560</xdr:rowOff>
    </xdr:from>
    <xdr:to xmlns:xdr="http://schemas.openxmlformats.org/drawingml/2006/spreadsheetDrawing">
      <xdr:col>20</xdr:col>
      <xdr:colOff>38100</xdr:colOff>
      <xdr:row>55</xdr:row>
      <xdr:rowOff>137160</xdr:rowOff>
    </xdr:to>
    <xdr:sp macro="" textlink="">
      <xdr:nvSpPr>
        <xdr:cNvPr id="192" name="フローチャート: 判断 191"/>
        <xdr:cNvSpPr/>
      </xdr:nvSpPr>
      <xdr:spPr>
        <a:xfrm>
          <a:off x="3611245" y="94653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147320</xdr:rowOff>
    </xdr:from>
    <xdr:ext cx="736600" cy="259080"/>
    <xdr:sp macro="" textlink="">
      <xdr:nvSpPr>
        <xdr:cNvPr id="193" name="テキスト ボックス 192"/>
        <xdr:cNvSpPr txBox="1"/>
      </xdr:nvSpPr>
      <xdr:spPr>
        <a:xfrm>
          <a:off x="3298190" y="9234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118745</xdr:rowOff>
    </xdr:from>
    <xdr:to xmlns:xdr="http://schemas.openxmlformats.org/drawingml/2006/spreadsheetDrawing">
      <xdr:col>15</xdr:col>
      <xdr:colOff>98425</xdr:colOff>
      <xdr:row>55</xdr:row>
      <xdr:rowOff>167640</xdr:rowOff>
    </xdr:to>
    <xdr:cxnSp macro="">
      <xdr:nvCxnSpPr>
        <xdr:cNvPr id="194" name="直線コネクタ 193"/>
        <xdr:cNvCxnSpPr/>
      </xdr:nvCxnSpPr>
      <xdr:spPr>
        <a:xfrm flipV="1">
          <a:off x="2021205" y="9548495"/>
          <a:ext cx="82042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92710</xdr:rowOff>
    </xdr:from>
    <xdr:to xmlns:xdr="http://schemas.openxmlformats.org/drawingml/2006/spreadsheetDrawing">
      <xdr:col>15</xdr:col>
      <xdr:colOff>149225</xdr:colOff>
      <xdr:row>55</xdr:row>
      <xdr:rowOff>22860</xdr:rowOff>
    </xdr:to>
    <xdr:sp macro="" textlink="">
      <xdr:nvSpPr>
        <xdr:cNvPr id="195" name="フローチャート: 判断 194"/>
        <xdr:cNvSpPr/>
      </xdr:nvSpPr>
      <xdr:spPr>
        <a:xfrm>
          <a:off x="2790825" y="935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33020</xdr:rowOff>
    </xdr:from>
    <xdr:ext cx="761365" cy="259080"/>
    <xdr:sp macro="" textlink="">
      <xdr:nvSpPr>
        <xdr:cNvPr id="196" name="テキスト ボックス 195"/>
        <xdr:cNvSpPr txBox="1"/>
      </xdr:nvSpPr>
      <xdr:spPr>
        <a:xfrm>
          <a:off x="2494915" y="911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167640</xdr:rowOff>
    </xdr:from>
    <xdr:to xmlns:xdr="http://schemas.openxmlformats.org/drawingml/2006/spreadsheetDrawing">
      <xdr:col>11</xdr:col>
      <xdr:colOff>9525</xdr:colOff>
      <xdr:row>56</xdr:row>
      <xdr:rowOff>45085</xdr:rowOff>
    </xdr:to>
    <xdr:cxnSp macro="">
      <xdr:nvCxnSpPr>
        <xdr:cNvPr id="197" name="直線コネクタ 196"/>
        <xdr:cNvCxnSpPr/>
      </xdr:nvCxnSpPr>
      <xdr:spPr>
        <a:xfrm flipV="1">
          <a:off x="1217930" y="9597390"/>
          <a:ext cx="80327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10795</xdr:rowOff>
    </xdr:from>
    <xdr:to xmlns:xdr="http://schemas.openxmlformats.org/drawingml/2006/spreadsheetDrawing">
      <xdr:col>11</xdr:col>
      <xdr:colOff>60325</xdr:colOff>
      <xdr:row>54</xdr:row>
      <xdr:rowOff>112395</xdr:rowOff>
    </xdr:to>
    <xdr:sp macro="" textlink="">
      <xdr:nvSpPr>
        <xdr:cNvPr id="198" name="フローチャート: 判断 197"/>
        <xdr:cNvSpPr/>
      </xdr:nvSpPr>
      <xdr:spPr>
        <a:xfrm>
          <a:off x="1987550" y="92690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122555</xdr:rowOff>
    </xdr:from>
    <xdr:ext cx="762000" cy="258445"/>
    <xdr:sp macro="" textlink="">
      <xdr:nvSpPr>
        <xdr:cNvPr id="199" name="テキスト ボックス 198"/>
        <xdr:cNvSpPr txBox="1"/>
      </xdr:nvSpPr>
      <xdr:spPr>
        <a:xfrm>
          <a:off x="1674495" y="9037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109220</xdr:rowOff>
    </xdr:from>
    <xdr:to xmlns:xdr="http://schemas.openxmlformats.org/drawingml/2006/spreadsheetDrawing">
      <xdr:col>6</xdr:col>
      <xdr:colOff>171450</xdr:colOff>
      <xdr:row>55</xdr:row>
      <xdr:rowOff>38735</xdr:rowOff>
    </xdr:to>
    <xdr:sp macro="" textlink="">
      <xdr:nvSpPr>
        <xdr:cNvPr id="200" name="フローチャート: 判断 199"/>
        <xdr:cNvSpPr/>
      </xdr:nvSpPr>
      <xdr:spPr>
        <a:xfrm>
          <a:off x="1167130" y="9367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48895</xdr:rowOff>
    </xdr:from>
    <xdr:ext cx="761365" cy="259080"/>
    <xdr:sp macro="" textlink="">
      <xdr:nvSpPr>
        <xdr:cNvPr id="201" name="テキスト ボックス 200"/>
        <xdr:cNvSpPr txBox="1"/>
      </xdr:nvSpPr>
      <xdr:spPr>
        <a:xfrm>
          <a:off x="871220" y="91357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9080"/>
    <xdr:sp macro="" textlink="">
      <xdr:nvSpPr>
        <xdr:cNvPr id="202" name="テキスト ボックス 201"/>
        <xdr:cNvSpPr txBox="1"/>
      </xdr:nvSpPr>
      <xdr:spPr>
        <a:xfrm>
          <a:off x="421576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1365" cy="259080"/>
    <xdr:sp macro="" textlink="">
      <xdr:nvSpPr>
        <xdr:cNvPr id="203" name="テキスト ボックス 202"/>
        <xdr:cNvSpPr txBox="1"/>
      </xdr:nvSpPr>
      <xdr:spPr>
        <a:xfrm>
          <a:off x="346329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4" name="テキスト ボックス 203"/>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64</xdr:row>
      <xdr:rowOff>10160</xdr:rowOff>
    </xdr:from>
    <xdr:ext cx="762000" cy="259080"/>
    <xdr:sp macro="" textlink="">
      <xdr:nvSpPr>
        <xdr:cNvPr id="205" name="テキスト ボックス 204"/>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9080"/>
    <xdr:sp macro="" textlink="">
      <xdr:nvSpPr>
        <xdr:cNvPr id="206" name="テキスト ボックス 205"/>
        <xdr:cNvSpPr txBox="1"/>
      </xdr:nvSpPr>
      <xdr:spPr>
        <a:xfrm>
          <a:off x="101917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10795</xdr:rowOff>
    </xdr:from>
    <xdr:to xmlns:xdr="http://schemas.openxmlformats.org/drawingml/2006/spreadsheetDrawing">
      <xdr:col>24</xdr:col>
      <xdr:colOff>76200</xdr:colOff>
      <xdr:row>56</xdr:row>
      <xdr:rowOff>112395</xdr:rowOff>
    </xdr:to>
    <xdr:sp macro="" textlink="">
      <xdr:nvSpPr>
        <xdr:cNvPr id="207" name="楕円 206"/>
        <xdr:cNvSpPr/>
      </xdr:nvSpPr>
      <xdr:spPr>
        <a:xfrm>
          <a:off x="4380865" y="961199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154940</xdr:rowOff>
    </xdr:from>
    <xdr:ext cx="761365" cy="258445"/>
    <xdr:sp macro="" textlink="">
      <xdr:nvSpPr>
        <xdr:cNvPr id="208" name="扶助費該当値テキスト"/>
        <xdr:cNvSpPr txBox="1"/>
      </xdr:nvSpPr>
      <xdr:spPr>
        <a:xfrm>
          <a:off x="4503420" y="95846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2540</xdr:rowOff>
    </xdr:from>
    <xdr:to xmlns:xdr="http://schemas.openxmlformats.org/drawingml/2006/spreadsheetDrawing">
      <xdr:col>20</xdr:col>
      <xdr:colOff>38100</xdr:colOff>
      <xdr:row>57</xdr:row>
      <xdr:rowOff>104140</xdr:rowOff>
    </xdr:to>
    <xdr:sp macro="" textlink="">
      <xdr:nvSpPr>
        <xdr:cNvPr id="209" name="楕円 208"/>
        <xdr:cNvSpPr/>
      </xdr:nvSpPr>
      <xdr:spPr>
        <a:xfrm>
          <a:off x="3611245" y="97751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88900</xdr:rowOff>
    </xdr:from>
    <xdr:ext cx="736600" cy="258445"/>
    <xdr:sp macro="" textlink="">
      <xdr:nvSpPr>
        <xdr:cNvPr id="210" name="テキスト ボックス 209"/>
        <xdr:cNvSpPr txBox="1"/>
      </xdr:nvSpPr>
      <xdr:spPr>
        <a:xfrm>
          <a:off x="3298190" y="98615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67945</xdr:rowOff>
    </xdr:from>
    <xdr:to xmlns:xdr="http://schemas.openxmlformats.org/drawingml/2006/spreadsheetDrawing">
      <xdr:col>15</xdr:col>
      <xdr:colOff>149225</xdr:colOff>
      <xdr:row>55</xdr:row>
      <xdr:rowOff>169545</xdr:rowOff>
    </xdr:to>
    <xdr:sp macro="" textlink="">
      <xdr:nvSpPr>
        <xdr:cNvPr id="211" name="楕円 210"/>
        <xdr:cNvSpPr/>
      </xdr:nvSpPr>
      <xdr:spPr>
        <a:xfrm>
          <a:off x="2790825"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154940</xdr:rowOff>
    </xdr:from>
    <xdr:ext cx="761365" cy="258445"/>
    <xdr:sp macro="" textlink="">
      <xdr:nvSpPr>
        <xdr:cNvPr id="212" name="テキスト ボックス 211"/>
        <xdr:cNvSpPr txBox="1"/>
      </xdr:nvSpPr>
      <xdr:spPr>
        <a:xfrm>
          <a:off x="2494915" y="95846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116840</xdr:rowOff>
    </xdr:from>
    <xdr:to xmlns:xdr="http://schemas.openxmlformats.org/drawingml/2006/spreadsheetDrawing">
      <xdr:col>11</xdr:col>
      <xdr:colOff>60325</xdr:colOff>
      <xdr:row>56</xdr:row>
      <xdr:rowOff>46990</xdr:rowOff>
    </xdr:to>
    <xdr:sp macro="" textlink="">
      <xdr:nvSpPr>
        <xdr:cNvPr id="213" name="楕円 212"/>
        <xdr:cNvSpPr/>
      </xdr:nvSpPr>
      <xdr:spPr>
        <a:xfrm>
          <a:off x="1987550" y="95465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31750</xdr:rowOff>
    </xdr:from>
    <xdr:ext cx="762000" cy="258445"/>
    <xdr:sp macro="" textlink="">
      <xdr:nvSpPr>
        <xdr:cNvPr id="214" name="テキスト ボックス 213"/>
        <xdr:cNvSpPr txBox="1"/>
      </xdr:nvSpPr>
      <xdr:spPr>
        <a:xfrm>
          <a:off x="1674495" y="9632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166370</xdr:rowOff>
    </xdr:from>
    <xdr:to xmlns:xdr="http://schemas.openxmlformats.org/drawingml/2006/spreadsheetDrawing">
      <xdr:col>6</xdr:col>
      <xdr:colOff>171450</xdr:colOff>
      <xdr:row>56</xdr:row>
      <xdr:rowOff>95885</xdr:rowOff>
    </xdr:to>
    <xdr:sp macro="" textlink="">
      <xdr:nvSpPr>
        <xdr:cNvPr id="215" name="楕円 214"/>
        <xdr:cNvSpPr/>
      </xdr:nvSpPr>
      <xdr:spPr>
        <a:xfrm>
          <a:off x="116713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80645</xdr:rowOff>
    </xdr:from>
    <xdr:ext cx="761365" cy="259080"/>
    <xdr:sp macro="" textlink="">
      <xdr:nvSpPr>
        <xdr:cNvPr id="216" name="テキスト ボックス 215"/>
        <xdr:cNvSpPr txBox="1"/>
      </xdr:nvSpPr>
      <xdr:spPr>
        <a:xfrm>
          <a:off x="871220" y="96818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指数としては、前年度より</a:t>
          </a:r>
          <a:r>
            <a:rPr kumimoji="1" lang="en-US" altLang="ja-JP" sz="1300">
              <a:latin typeface="ＭＳ Ｐゴシック"/>
              <a:ea typeface="ＭＳ Ｐゴシック"/>
            </a:rPr>
            <a:t>0.3</a:t>
          </a:r>
          <a:r>
            <a:rPr kumimoji="1" lang="ja-JP" altLang="en-US" sz="1300">
              <a:latin typeface="ＭＳ Ｐゴシック"/>
              <a:ea typeface="ＭＳ Ｐゴシック"/>
            </a:rPr>
            <a:t>ポイント増加した。</a:t>
          </a:r>
          <a:endParaRPr kumimoji="1" lang="en-US" altLang="ja-JP" sz="1300">
            <a:latin typeface="ＭＳ Ｐゴシック"/>
            <a:ea typeface="ＭＳ Ｐゴシック"/>
          </a:endParaRPr>
        </a:p>
        <a:p>
          <a:r>
            <a:rPr kumimoji="1" lang="ja-JP" altLang="en-US" sz="1300">
              <a:latin typeface="ＭＳ Ｐゴシック"/>
              <a:ea typeface="ＭＳ Ｐゴシック"/>
            </a:rPr>
            <a:t>人口に占める高齢者割合が多くなっていることに伴い、後期高齢者医療特別会計繰出金が増加したことが要因である。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保険料の適正化や事務の効率化を図るなどして、普通会計の負担を減らしていくよう努める。</a:t>
          </a: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28" name="テキスト ボックス 227"/>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8445"/>
    <xdr:sp macro="" textlink="">
      <xdr:nvSpPr>
        <xdr:cNvPr id="230" name="テキスト ボックス 229"/>
        <xdr:cNvSpPr txBox="1"/>
      </xdr:nvSpPr>
      <xdr:spPr>
        <a:xfrm>
          <a:off x="10926445" y="10843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1383010" y="10659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8000" cy="259080"/>
    <xdr:sp macro="" textlink="">
      <xdr:nvSpPr>
        <xdr:cNvPr id="232" name="テキスト ボックス 231"/>
        <xdr:cNvSpPr txBox="1"/>
      </xdr:nvSpPr>
      <xdr:spPr>
        <a:xfrm>
          <a:off x="1092644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1383010" y="10332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8000" cy="258445"/>
    <xdr:sp macro="" textlink="">
      <xdr:nvSpPr>
        <xdr:cNvPr id="234" name="テキスト ボックス 233"/>
        <xdr:cNvSpPr txBox="1"/>
      </xdr:nvSpPr>
      <xdr:spPr>
        <a:xfrm>
          <a:off x="10926445" y="1019048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1383010" y="10005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8000" cy="258445"/>
    <xdr:sp macro="" textlink="">
      <xdr:nvSpPr>
        <xdr:cNvPr id="236" name="テキスト ボックス 235"/>
        <xdr:cNvSpPr txBox="1"/>
      </xdr:nvSpPr>
      <xdr:spPr>
        <a:xfrm>
          <a:off x="1092644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1383010" y="9679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8000" cy="259080"/>
    <xdr:sp macro="" textlink="">
      <xdr:nvSpPr>
        <xdr:cNvPr id="238" name="テキスト ボックス 237"/>
        <xdr:cNvSpPr txBox="1"/>
      </xdr:nvSpPr>
      <xdr:spPr>
        <a:xfrm>
          <a:off x="1092644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1383010" y="9352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8000" cy="258445"/>
    <xdr:sp macro="" textlink="">
      <xdr:nvSpPr>
        <xdr:cNvPr id="240" name="テキスト ボックス 239"/>
        <xdr:cNvSpPr txBox="1"/>
      </xdr:nvSpPr>
      <xdr:spPr>
        <a:xfrm>
          <a:off x="10926445" y="921067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1383010" y="9025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8000" cy="259080"/>
    <xdr:sp macro="" textlink="">
      <xdr:nvSpPr>
        <xdr:cNvPr id="242" name="テキスト ボックス 241"/>
        <xdr:cNvSpPr txBox="1"/>
      </xdr:nvSpPr>
      <xdr:spPr>
        <a:xfrm>
          <a:off x="1092644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8000" cy="258445"/>
    <xdr:sp macro="" textlink="">
      <xdr:nvSpPr>
        <xdr:cNvPr id="244" name="テキスト ボックス 243"/>
        <xdr:cNvSpPr txBox="1"/>
      </xdr:nvSpPr>
      <xdr:spPr>
        <a:xfrm>
          <a:off x="10926445" y="8557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80645</xdr:rowOff>
    </xdr:from>
    <xdr:to xmlns:xdr="http://schemas.openxmlformats.org/drawingml/2006/spreadsheetDrawing">
      <xdr:col>82</xdr:col>
      <xdr:colOff>107950</xdr:colOff>
      <xdr:row>61</xdr:row>
      <xdr:rowOff>37465</xdr:rowOff>
    </xdr:to>
    <xdr:cxnSp macro="">
      <xdr:nvCxnSpPr>
        <xdr:cNvPr id="246" name="直線コネクタ 245"/>
        <xdr:cNvCxnSpPr/>
      </xdr:nvCxnSpPr>
      <xdr:spPr>
        <a:xfrm flipV="1">
          <a:off x="15104110" y="9167495"/>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61</xdr:row>
      <xdr:rowOff>9525</xdr:rowOff>
    </xdr:from>
    <xdr:ext cx="762000" cy="258445"/>
    <xdr:sp macro="" textlink="">
      <xdr:nvSpPr>
        <xdr:cNvPr id="247" name="その他最小値テキスト"/>
        <xdr:cNvSpPr txBox="1"/>
      </xdr:nvSpPr>
      <xdr:spPr>
        <a:xfrm>
          <a:off x="15179040" y="104679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37465</xdr:rowOff>
    </xdr:from>
    <xdr:to xmlns:xdr="http://schemas.openxmlformats.org/drawingml/2006/spreadsheetDrawing">
      <xdr:col>82</xdr:col>
      <xdr:colOff>182880</xdr:colOff>
      <xdr:row>61</xdr:row>
      <xdr:rowOff>37465</xdr:rowOff>
    </xdr:to>
    <xdr:cxnSp macro="">
      <xdr:nvCxnSpPr>
        <xdr:cNvPr id="248" name="直線コネクタ 247"/>
        <xdr:cNvCxnSpPr/>
      </xdr:nvCxnSpPr>
      <xdr:spPr>
        <a:xfrm>
          <a:off x="15015210" y="104959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51</xdr:row>
      <xdr:rowOff>167005</xdr:rowOff>
    </xdr:from>
    <xdr:ext cx="762000" cy="258445"/>
    <xdr:sp macro="" textlink="">
      <xdr:nvSpPr>
        <xdr:cNvPr id="249" name="その他最大値テキスト"/>
        <xdr:cNvSpPr txBox="1"/>
      </xdr:nvSpPr>
      <xdr:spPr>
        <a:xfrm>
          <a:off x="15179040" y="8910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80645</xdr:rowOff>
    </xdr:from>
    <xdr:to xmlns:xdr="http://schemas.openxmlformats.org/drawingml/2006/spreadsheetDrawing">
      <xdr:col>82</xdr:col>
      <xdr:colOff>182880</xdr:colOff>
      <xdr:row>53</xdr:row>
      <xdr:rowOff>80645</xdr:rowOff>
    </xdr:to>
    <xdr:cxnSp macro="">
      <xdr:nvCxnSpPr>
        <xdr:cNvPr id="250" name="直線コネクタ 249"/>
        <xdr:cNvCxnSpPr/>
      </xdr:nvCxnSpPr>
      <xdr:spPr>
        <a:xfrm>
          <a:off x="15015210" y="91674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116205</xdr:rowOff>
    </xdr:from>
    <xdr:to xmlns:xdr="http://schemas.openxmlformats.org/drawingml/2006/spreadsheetDrawing">
      <xdr:col>82</xdr:col>
      <xdr:colOff>107950</xdr:colOff>
      <xdr:row>58</xdr:row>
      <xdr:rowOff>148590</xdr:rowOff>
    </xdr:to>
    <xdr:cxnSp macro="">
      <xdr:nvCxnSpPr>
        <xdr:cNvPr id="251" name="直線コネクタ 250"/>
        <xdr:cNvCxnSpPr/>
      </xdr:nvCxnSpPr>
      <xdr:spPr>
        <a:xfrm>
          <a:off x="14334490" y="10060305"/>
          <a:ext cx="7696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57</xdr:row>
      <xdr:rowOff>27305</xdr:rowOff>
    </xdr:from>
    <xdr:ext cx="762000" cy="259080"/>
    <xdr:sp macro="" textlink="">
      <xdr:nvSpPr>
        <xdr:cNvPr id="252" name="その他平均値テキスト"/>
        <xdr:cNvSpPr txBox="1"/>
      </xdr:nvSpPr>
      <xdr:spPr>
        <a:xfrm>
          <a:off x="15179040" y="9799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10795</xdr:rowOff>
    </xdr:from>
    <xdr:to xmlns:xdr="http://schemas.openxmlformats.org/drawingml/2006/spreadsheetDrawing">
      <xdr:col>82</xdr:col>
      <xdr:colOff>158750</xdr:colOff>
      <xdr:row>58</xdr:row>
      <xdr:rowOff>112395</xdr:rowOff>
    </xdr:to>
    <xdr:sp macro="" textlink="">
      <xdr:nvSpPr>
        <xdr:cNvPr id="253" name="フローチャート: 判断 252"/>
        <xdr:cNvSpPr/>
      </xdr:nvSpPr>
      <xdr:spPr>
        <a:xfrm>
          <a:off x="1505331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116205</xdr:rowOff>
    </xdr:from>
    <xdr:to xmlns:xdr="http://schemas.openxmlformats.org/drawingml/2006/spreadsheetDrawing">
      <xdr:col>78</xdr:col>
      <xdr:colOff>69850</xdr:colOff>
      <xdr:row>58</xdr:row>
      <xdr:rowOff>127000</xdr:rowOff>
    </xdr:to>
    <xdr:cxnSp macro="">
      <xdr:nvCxnSpPr>
        <xdr:cNvPr id="254" name="直線コネクタ 253"/>
        <xdr:cNvCxnSpPr/>
      </xdr:nvCxnSpPr>
      <xdr:spPr>
        <a:xfrm flipV="1">
          <a:off x="13531215" y="10060305"/>
          <a:ext cx="80327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32385</xdr:rowOff>
    </xdr:from>
    <xdr:to xmlns:xdr="http://schemas.openxmlformats.org/drawingml/2006/spreadsheetDrawing">
      <xdr:col>78</xdr:col>
      <xdr:colOff>120650</xdr:colOff>
      <xdr:row>58</xdr:row>
      <xdr:rowOff>133985</xdr:rowOff>
    </xdr:to>
    <xdr:sp macro="" textlink="">
      <xdr:nvSpPr>
        <xdr:cNvPr id="255" name="フローチャート: 判断 254"/>
        <xdr:cNvSpPr/>
      </xdr:nvSpPr>
      <xdr:spPr>
        <a:xfrm>
          <a:off x="1428369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144145</xdr:rowOff>
    </xdr:from>
    <xdr:ext cx="735965" cy="258445"/>
    <xdr:sp macro="" textlink="">
      <xdr:nvSpPr>
        <xdr:cNvPr id="256" name="テキスト ボックス 255"/>
        <xdr:cNvSpPr txBox="1"/>
      </xdr:nvSpPr>
      <xdr:spPr>
        <a:xfrm>
          <a:off x="13987780" y="974534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61595</xdr:rowOff>
    </xdr:from>
    <xdr:to xmlns:xdr="http://schemas.openxmlformats.org/drawingml/2006/spreadsheetDrawing">
      <xdr:col>73</xdr:col>
      <xdr:colOff>180975</xdr:colOff>
      <xdr:row>58</xdr:row>
      <xdr:rowOff>127000</xdr:rowOff>
    </xdr:to>
    <xdr:cxnSp macro="">
      <xdr:nvCxnSpPr>
        <xdr:cNvPr id="257" name="直線コネクタ 256"/>
        <xdr:cNvCxnSpPr/>
      </xdr:nvCxnSpPr>
      <xdr:spPr>
        <a:xfrm>
          <a:off x="12710795" y="10005695"/>
          <a:ext cx="8204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32385</xdr:rowOff>
    </xdr:from>
    <xdr:to xmlns:xdr="http://schemas.openxmlformats.org/drawingml/2006/spreadsheetDrawing">
      <xdr:col>74</xdr:col>
      <xdr:colOff>31750</xdr:colOff>
      <xdr:row>58</xdr:row>
      <xdr:rowOff>133985</xdr:rowOff>
    </xdr:to>
    <xdr:sp macro="" textlink="">
      <xdr:nvSpPr>
        <xdr:cNvPr id="258" name="フローチャート: 判断 257"/>
        <xdr:cNvSpPr/>
      </xdr:nvSpPr>
      <xdr:spPr>
        <a:xfrm>
          <a:off x="13480415" y="99764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144145</xdr:rowOff>
    </xdr:from>
    <xdr:ext cx="762000" cy="258445"/>
    <xdr:sp macro="" textlink="">
      <xdr:nvSpPr>
        <xdr:cNvPr id="259" name="テキスト ボックス 258"/>
        <xdr:cNvSpPr txBox="1"/>
      </xdr:nvSpPr>
      <xdr:spPr>
        <a:xfrm>
          <a:off x="13167360" y="9745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61595</xdr:rowOff>
    </xdr:from>
    <xdr:to xmlns:xdr="http://schemas.openxmlformats.org/drawingml/2006/spreadsheetDrawing">
      <xdr:col>69</xdr:col>
      <xdr:colOff>92075</xdr:colOff>
      <xdr:row>58</xdr:row>
      <xdr:rowOff>72390</xdr:rowOff>
    </xdr:to>
    <xdr:cxnSp macro="">
      <xdr:nvCxnSpPr>
        <xdr:cNvPr id="260" name="直線コネクタ 259"/>
        <xdr:cNvCxnSpPr/>
      </xdr:nvCxnSpPr>
      <xdr:spPr>
        <a:xfrm flipV="1">
          <a:off x="11890375" y="10005695"/>
          <a:ext cx="8204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149860</xdr:rowOff>
    </xdr:from>
    <xdr:to xmlns:xdr="http://schemas.openxmlformats.org/drawingml/2006/spreadsheetDrawing">
      <xdr:col>69</xdr:col>
      <xdr:colOff>142875</xdr:colOff>
      <xdr:row>58</xdr:row>
      <xdr:rowOff>80010</xdr:rowOff>
    </xdr:to>
    <xdr:sp macro="" textlink="">
      <xdr:nvSpPr>
        <xdr:cNvPr id="261" name="フローチャート: 判断 260"/>
        <xdr:cNvSpPr/>
      </xdr:nvSpPr>
      <xdr:spPr>
        <a:xfrm>
          <a:off x="12659995"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90170</xdr:rowOff>
    </xdr:from>
    <xdr:ext cx="762000" cy="259080"/>
    <xdr:sp macro="" textlink="">
      <xdr:nvSpPr>
        <xdr:cNvPr id="262" name="テキスト ボックス 261"/>
        <xdr:cNvSpPr txBox="1"/>
      </xdr:nvSpPr>
      <xdr:spPr>
        <a:xfrm>
          <a:off x="12364085" y="9691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10795</xdr:rowOff>
    </xdr:from>
    <xdr:to xmlns:xdr="http://schemas.openxmlformats.org/drawingml/2006/spreadsheetDrawing">
      <xdr:col>65</xdr:col>
      <xdr:colOff>53975</xdr:colOff>
      <xdr:row>58</xdr:row>
      <xdr:rowOff>112395</xdr:rowOff>
    </xdr:to>
    <xdr:sp macro="" textlink="">
      <xdr:nvSpPr>
        <xdr:cNvPr id="263" name="フローチャート: 判断 262"/>
        <xdr:cNvSpPr/>
      </xdr:nvSpPr>
      <xdr:spPr>
        <a:xfrm>
          <a:off x="11856720" y="995489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122555</xdr:rowOff>
    </xdr:from>
    <xdr:ext cx="761365" cy="258445"/>
    <xdr:sp macro="" textlink="">
      <xdr:nvSpPr>
        <xdr:cNvPr id="264" name="テキスト ボックス 263"/>
        <xdr:cNvSpPr txBox="1"/>
      </xdr:nvSpPr>
      <xdr:spPr>
        <a:xfrm>
          <a:off x="11543665" y="9723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1365" cy="259080"/>
    <xdr:sp macro="" textlink="">
      <xdr:nvSpPr>
        <xdr:cNvPr id="265" name="テキスト ボックス 264"/>
        <xdr:cNvSpPr txBox="1"/>
      </xdr:nvSpPr>
      <xdr:spPr>
        <a:xfrm>
          <a:off x="14905355"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66" name="テキスト ボックス 265"/>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7" name="テキスト ボックス 266"/>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1365" cy="259080"/>
    <xdr:sp macro="" textlink="">
      <xdr:nvSpPr>
        <xdr:cNvPr id="268" name="テキスト ボックス 267"/>
        <xdr:cNvSpPr txBox="1"/>
      </xdr:nvSpPr>
      <xdr:spPr>
        <a:xfrm>
          <a:off x="125120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64</xdr:row>
      <xdr:rowOff>10160</xdr:rowOff>
    </xdr:from>
    <xdr:ext cx="762000" cy="259080"/>
    <xdr:sp macro="" textlink="">
      <xdr:nvSpPr>
        <xdr:cNvPr id="269" name="テキスト ボックス 268"/>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97790</xdr:rowOff>
    </xdr:from>
    <xdr:to xmlns:xdr="http://schemas.openxmlformats.org/drawingml/2006/spreadsheetDrawing">
      <xdr:col>82</xdr:col>
      <xdr:colOff>158750</xdr:colOff>
      <xdr:row>59</xdr:row>
      <xdr:rowOff>27940</xdr:rowOff>
    </xdr:to>
    <xdr:sp macro="" textlink="">
      <xdr:nvSpPr>
        <xdr:cNvPr id="270" name="楕円 269"/>
        <xdr:cNvSpPr/>
      </xdr:nvSpPr>
      <xdr:spPr>
        <a:xfrm>
          <a:off x="1505331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58</xdr:row>
      <xdr:rowOff>69850</xdr:rowOff>
    </xdr:from>
    <xdr:ext cx="762000" cy="259080"/>
    <xdr:sp macro="" textlink="">
      <xdr:nvSpPr>
        <xdr:cNvPr id="271" name="その他該当値テキスト"/>
        <xdr:cNvSpPr txBox="1"/>
      </xdr:nvSpPr>
      <xdr:spPr>
        <a:xfrm>
          <a:off x="15179040" y="10013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65405</xdr:rowOff>
    </xdr:from>
    <xdr:to xmlns:xdr="http://schemas.openxmlformats.org/drawingml/2006/spreadsheetDrawing">
      <xdr:col>78</xdr:col>
      <xdr:colOff>120650</xdr:colOff>
      <xdr:row>58</xdr:row>
      <xdr:rowOff>167005</xdr:rowOff>
    </xdr:to>
    <xdr:sp macro="" textlink="">
      <xdr:nvSpPr>
        <xdr:cNvPr id="272" name="楕円 271"/>
        <xdr:cNvSpPr/>
      </xdr:nvSpPr>
      <xdr:spPr>
        <a:xfrm>
          <a:off x="1428369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151765</xdr:rowOff>
    </xdr:from>
    <xdr:ext cx="735965" cy="259080"/>
    <xdr:sp macro="" textlink="">
      <xdr:nvSpPr>
        <xdr:cNvPr id="273" name="テキスト ボックス 272"/>
        <xdr:cNvSpPr txBox="1"/>
      </xdr:nvSpPr>
      <xdr:spPr>
        <a:xfrm>
          <a:off x="13987780" y="100958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76200</xdr:rowOff>
    </xdr:from>
    <xdr:to xmlns:xdr="http://schemas.openxmlformats.org/drawingml/2006/spreadsheetDrawing">
      <xdr:col>74</xdr:col>
      <xdr:colOff>31750</xdr:colOff>
      <xdr:row>59</xdr:row>
      <xdr:rowOff>6350</xdr:rowOff>
    </xdr:to>
    <xdr:sp macro="" textlink="">
      <xdr:nvSpPr>
        <xdr:cNvPr id="274" name="楕円 273"/>
        <xdr:cNvSpPr/>
      </xdr:nvSpPr>
      <xdr:spPr>
        <a:xfrm>
          <a:off x="13480415" y="100203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162560</xdr:rowOff>
    </xdr:from>
    <xdr:ext cx="762000" cy="259080"/>
    <xdr:sp macro="" textlink="">
      <xdr:nvSpPr>
        <xdr:cNvPr id="275" name="テキスト ボックス 274"/>
        <xdr:cNvSpPr txBox="1"/>
      </xdr:nvSpPr>
      <xdr:spPr>
        <a:xfrm>
          <a:off x="1316736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10795</xdr:rowOff>
    </xdr:from>
    <xdr:to xmlns:xdr="http://schemas.openxmlformats.org/drawingml/2006/spreadsheetDrawing">
      <xdr:col>69</xdr:col>
      <xdr:colOff>142875</xdr:colOff>
      <xdr:row>58</xdr:row>
      <xdr:rowOff>112395</xdr:rowOff>
    </xdr:to>
    <xdr:sp macro="" textlink="">
      <xdr:nvSpPr>
        <xdr:cNvPr id="276" name="楕円 275"/>
        <xdr:cNvSpPr/>
      </xdr:nvSpPr>
      <xdr:spPr>
        <a:xfrm>
          <a:off x="12659995"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97790</xdr:rowOff>
    </xdr:from>
    <xdr:ext cx="762000" cy="258445"/>
    <xdr:sp macro="" textlink="">
      <xdr:nvSpPr>
        <xdr:cNvPr id="277" name="テキスト ボックス 276"/>
        <xdr:cNvSpPr txBox="1"/>
      </xdr:nvSpPr>
      <xdr:spPr>
        <a:xfrm>
          <a:off x="12364085" y="10041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21590</xdr:rowOff>
    </xdr:from>
    <xdr:to xmlns:xdr="http://schemas.openxmlformats.org/drawingml/2006/spreadsheetDrawing">
      <xdr:col>65</xdr:col>
      <xdr:colOff>53975</xdr:colOff>
      <xdr:row>58</xdr:row>
      <xdr:rowOff>123190</xdr:rowOff>
    </xdr:to>
    <xdr:sp macro="" textlink="">
      <xdr:nvSpPr>
        <xdr:cNvPr id="278" name="楕円 277"/>
        <xdr:cNvSpPr/>
      </xdr:nvSpPr>
      <xdr:spPr>
        <a:xfrm>
          <a:off x="11856720" y="99656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107950</xdr:rowOff>
    </xdr:from>
    <xdr:ext cx="761365" cy="259080"/>
    <xdr:sp macro="" textlink="">
      <xdr:nvSpPr>
        <xdr:cNvPr id="279" name="テキスト ボックス 278"/>
        <xdr:cNvSpPr txBox="1"/>
      </xdr:nvSpPr>
      <xdr:spPr>
        <a:xfrm>
          <a:off x="11543665" y="10052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補助費等の経常一般財源は横ばいであるが、経常一般財源全体が増加したことから、相対的に</a:t>
          </a:r>
          <a:r>
            <a:rPr kumimoji="1" lang="en-US" altLang="ja-JP" sz="1300">
              <a:latin typeface="ＭＳ Ｐゴシック"/>
              <a:ea typeface="ＭＳ Ｐゴシック"/>
            </a:rPr>
            <a:t>0.4</a:t>
          </a:r>
          <a:r>
            <a:rPr kumimoji="1" lang="ja-JP" altLang="en-US" sz="1300">
              <a:latin typeface="ＭＳ Ｐゴシック"/>
              <a:ea typeface="ＭＳ Ｐゴシック"/>
            </a:rPr>
            <a:t>ポイント減少した。</a:t>
          </a:r>
        </a:p>
        <a:p>
          <a:r>
            <a:rPr kumimoji="1" lang="ja-JP" altLang="en-US" sz="1300">
              <a:latin typeface="ＭＳ Ｐゴシック"/>
              <a:ea typeface="ＭＳ Ｐゴシック"/>
            </a:rPr>
            <a:t>　近年、類似団体平均、埼玉県平均、全国平均を下回る指数で推移しているが、今後も引き続き、補助金の見直し等を実施し、業務の適正化に努める。</a:t>
          </a: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91" name="テキスト ボックス 290"/>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8445"/>
    <xdr:sp macro="" textlink="">
      <xdr:nvSpPr>
        <xdr:cNvPr id="293" name="テキスト ボックス 292"/>
        <xdr:cNvSpPr txBox="1"/>
      </xdr:nvSpPr>
      <xdr:spPr>
        <a:xfrm>
          <a:off x="10926445" y="7414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8000" cy="258445"/>
    <xdr:sp macro="" textlink="">
      <xdr:nvSpPr>
        <xdr:cNvPr id="295" name="テキスト ボックス 294"/>
        <xdr:cNvSpPr txBox="1"/>
      </xdr:nvSpPr>
      <xdr:spPr>
        <a:xfrm>
          <a:off x="10926445" y="6957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8000" cy="258445"/>
    <xdr:sp macro="" textlink="">
      <xdr:nvSpPr>
        <xdr:cNvPr id="297" name="テキスト ボックス 296"/>
        <xdr:cNvSpPr txBox="1"/>
      </xdr:nvSpPr>
      <xdr:spPr>
        <a:xfrm>
          <a:off x="10926445" y="64998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8000" cy="258445"/>
    <xdr:sp macro="" textlink="">
      <xdr:nvSpPr>
        <xdr:cNvPr id="299" name="テキスト ボックス 298"/>
        <xdr:cNvSpPr txBox="1"/>
      </xdr:nvSpPr>
      <xdr:spPr>
        <a:xfrm>
          <a:off x="10926445" y="6042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8000" cy="258445"/>
    <xdr:sp macro="" textlink="">
      <xdr:nvSpPr>
        <xdr:cNvPr id="301" name="テキスト ボックス 300"/>
        <xdr:cNvSpPr txBox="1"/>
      </xdr:nvSpPr>
      <xdr:spPr>
        <a:xfrm>
          <a:off x="10926445" y="5585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99695</xdr:rowOff>
    </xdr:from>
    <xdr:to xmlns:xdr="http://schemas.openxmlformats.org/drawingml/2006/spreadsheetDrawing">
      <xdr:col>82</xdr:col>
      <xdr:colOff>107950</xdr:colOff>
      <xdr:row>39</xdr:row>
      <xdr:rowOff>161290</xdr:rowOff>
    </xdr:to>
    <xdr:cxnSp macro="">
      <xdr:nvCxnSpPr>
        <xdr:cNvPr id="304" name="直線コネクタ 303"/>
        <xdr:cNvCxnSpPr/>
      </xdr:nvCxnSpPr>
      <xdr:spPr>
        <a:xfrm flipV="1">
          <a:off x="15104110" y="5928995"/>
          <a:ext cx="0" cy="918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39</xdr:row>
      <xdr:rowOff>133350</xdr:rowOff>
    </xdr:from>
    <xdr:ext cx="762000" cy="258445"/>
    <xdr:sp macro="" textlink="">
      <xdr:nvSpPr>
        <xdr:cNvPr id="305" name="補助費等最小値テキスト"/>
        <xdr:cNvSpPr txBox="1"/>
      </xdr:nvSpPr>
      <xdr:spPr>
        <a:xfrm>
          <a:off x="15179040" y="6819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161290</xdr:rowOff>
    </xdr:from>
    <xdr:to xmlns:xdr="http://schemas.openxmlformats.org/drawingml/2006/spreadsheetDrawing">
      <xdr:col>82</xdr:col>
      <xdr:colOff>182880</xdr:colOff>
      <xdr:row>39</xdr:row>
      <xdr:rowOff>161290</xdr:rowOff>
    </xdr:to>
    <xdr:cxnSp macro="">
      <xdr:nvCxnSpPr>
        <xdr:cNvPr id="306" name="直線コネクタ 305"/>
        <xdr:cNvCxnSpPr/>
      </xdr:nvCxnSpPr>
      <xdr:spPr>
        <a:xfrm>
          <a:off x="15015210" y="68478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33</xdr:row>
      <xdr:rowOff>14605</xdr:rowOff>
    </xdr:from>
    <xdr:ext cx="762000" cy="259080"/>
    <xdr:sp macro="" textlink="">
      <xdr:nvSpPr>
        <xdr:cNvPr id="307" name="補助費等最大値テキスト"/>
        <xdr:cNvSpPr txBox="1"/>
      </xdr:nvSpPr>
      <xdr:spPr>
        <a:xfrm>
          <a:off x="15179040" y="567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99695</xdr:rowOff>
    </xdr:from>
    <xdr:to xmlns:xdr="http://schemas.openxmlformats.org/drawingml/2006/spreadsheetDrawing">
      <xdr:col>82</xdr:col>
      <xdr:colOff>182880</xdr:colOff>
      <xdr:row>34</xdr:row>
      <xdr:rowOff>99695</xdr:rowOff>
    </xdr:to>
    <xdr:cxnSp macro="">
      <xdr:nvCxnSpPr>
        <xdr:cNvPr id="308" name="直線コネクタ 307"/>
        <xdr:cNvCxnSpPr/>
      </xdr:nvCxnSpPr>
      <xdr:spPr>
        <a:xfrm>
          <a:off x="15015210" y="59289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88265</xdr:rowOff>
    </xdr:from>
    <xdr:to xmlns:xdr="http://schemas.openxmlformats.org/drawingml/2006/spreadsheetDrawing">
      <xdr:col>82</xdr:col>
      <xdr:colOff>107950</xdr:colOff>
      <xdr:row>35</xdr:row>
      <xdr:rowOff>106680</xdr:rowOff>
    </xdr:to>
    <xdr:cxnSp macro="">
      <xdr:nvCxnSpPr>
        <xdr:cNvPr id="309" name="直線コネクタ 308"/>
        <xdr:cNvCxnSpPr/>
      </xdr:nvCxnSpPr>
      <xdr:spPr>
        <a:xfrm flipV="1">
          <a:off x="14334490" y="6089015"/>
          <a:ext cx="7696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36</xdr:row>
      <xdr:rowOff>75565</xdr:rowOff>
    </xdr:from>
    <xdr:ext cx="762000" cy="258445"/>
    <xdr:sp macro="" textlink="">
      <xdr:nvSpPr>
        <xdr:cNvPr id="310" name="補助費等平均値テキスト"/>
        <xdr:cNvSpPr txBox="1"/>
      </xdr:nvSpPr>
      <xdr:spPr>
        <a:xfrm>
          <a:off x="15179040" y="62477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103505</xdr:rowOff>
    </xdr:from>
    <xdr:to xmlns:xdr="http://schemas.openxmlformats.org/drawingml/2006/spreadsheetDrawing">
      <xdr:col>82</xdr:col>
      <xdr:colOff>158750</xdr:colOff>
      <xdr:row>37</xdr:row>
      <xdr:rowOff>33655</xdr:rowOff>
    </xdr:to>
    <xdr:sp macro="" textlink="">
      <xdr:nvSpPr>
        <xdr:cNvPr id="311" name="フローチャート: 判断 310"/>
        <xdr:cNvSpPr/>
      </xdr:nvSpPr>
      <xdr:spPr>
        <a:xfrm>
          <a:off x="1505331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35</xdr:row>
      <xdr:rowOff>46990</xdr:rowOff>
    </xdr:from>
    <xdr:to xmlns:xdr="http://schemas.openxmlformats.org/drawingml/2006/spreadsheetDrawing">
      <xdr:col>78</xdr:col>
      <xdr:colOff>69850</xdr:colOff>
      <xdr:row>35</xdr:row>
      <xdr:rowOff>106680</xdr:rowOff>
    </xdr:to>
    <xdr:cxnSp macro="">
      <xdr:nvCxnSpPr>
        <xdr:cNvPr id="312" name="直線コネクタ 311"/>
        <xdr:cNvCxnSpPr/>
      </xdr:nvCxnSpPr>
      <xdr:spPr>
        <a:xfrm>
          <a:off x="13531215" y="6047740"/>
          <a:ext cx="803275"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103505</xdr:rowOff>
    </xdr:from>
    <xdr:to xmlns:xdr="http://schemas.openxmlformats.org/drawingml/2006/spreadsheetDrawing">
      <xdr:col>78</xdr:col>
      <xdr:colOff>120650</xdr:colOff>
      <xdr:row>37</xdr:row>
      <xdr:rowOff>33655</xdr:rowOff>
    </xdr:to>
    <xdr:sp macro="" textlink="">
      <xdr:nvSpPr>
        <xdr:cNvPr id="313" name="フローチャート: 判断 312"/>
        <xdr:cNvSpPr/>
      </xdr:nvSpPr>
      <xdr:spPr>
        <a:xfrm>
          <a:off x="1428369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18415</xdr:rowOff>
    </xdr:from>
    <xdr:ext cx="735965" cy="258445"/>
    <xdr:sp macro="" textlink="">
      <xdr:nvSpPr>
        <xdr:cNvPr id="314" name="テキスト ボックス 313"/>
        <xdr:cNvSpPr txBox="1"/>
      </xdr:nvSpPr>
      <xdr:spPr>
        <a:xfrm>
          <a:off x="13987780" y="63620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10160</xdr:rowOff>
    </xdr:from>
    <xdr:to xmlns:xdr="http://schemas.openxmlformats.org/drawingml/2006/spreadsheetDrawing">
      <xdr:col>73</xdr:col>
      <xdr:colOff>180975</xdr:colOff>
      <xdr:row>35</xdr:row>
      <xdr:rowOff>46990</xdr:rowOff>
    </xdr:to>
    <xdr:cxnSp macro="">
      <xdr:nvCxnSpPr>
        <xdr:cNvPr id="315" name="直線コネクタ 314"/>
        <xdr:cNvCxnSpPr/>
      </xdr:nvCxnSpPr>
      <xdr:spPr>
        <a:xfrm>
          <a:off x="12710795" y="6010910"/>
          <a:ext cx="8204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94615</xdr:rowOff>
    </xdr:from>
    <xdr:to xmlns:xdr="http://schemas.openxmlformats.org/drawingml/2006/spreadsheetDrawing">
      <xdr:col>74</xdr:col>
      <xdr:colOff>31750</xdr:colOff>
      <xdr:row>37</xdr:row>
      <xdr:rowOff>24765</xdr:rowOff>
    </xdr:to>
    <xdr:sp macro="" textlink="">
      <xdr:nvSpPr>
        <xdr:cNvPr id="316" name="フローチャート: 判断 315"/>
        <xdr:cNvSpPr/>
      </xdr:nvSpPr>
      <xdr:spPr>
        <a:xfrm>
          <a:off x="13480415" y="62668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9525</xdr:rowOff>
    </xdr:from>
    <xdr:ext cx="762000" cy="258445"/>
    <xdr:sp macro="" textlink="">
      <xdr:nvSpPr>
        <xdr:cNvPr id="317" name="テキスト ボックス 316"/>
        <xdr:cNvSpPr txBox="1"/>
      </xdr:nvSpPr>
      <xdr:spPr>
        <a:xfrm>
          <a:off x="13167360" y="6353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10160</xdr:rowOff>
    </xdr:from>
    <xdr:to xmlns:xdr="http://schemas.openxmlformats.org/drawingml/2006/spreadsheetDrawing">
      <xdr:col>69</xdr:col>
      <xdr:colOff>92075</xdr:colOff>
      <xdr:row>35</xdr:row>
      <xdr:rowOff>46990</xdr:rowOff>
    </xdr:to>
    <xdr:cxnSp macro="">
      <xdr:nvCxnSpPr>
        <xdr:cNvPr id="318" name="直線コネクタ 317"/>
        <xdr:cNvCxnSpPr/>
      </xdr:nvCxnSpPr>
      <xdr:spPr>
        <a:xfrm flipV="1">
          <a:off x="11890375" y="6010910"/>
          <a:ext cx="8204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76200</xdr:rowOff>
    </xdr:from>
    <xdr:to xmlns:xdr="http://schemas.openxmlformats.org/drawingml/2006/spreadsheetDrawing">
      <xdr:col>69</xdr:col>
      <xdr:colOff>142875</xdr:colOff>
      <xdr:row>37</xdr:row>
      <xdr:rowOff>6350</xdr:rowOff>
    </xdr:to>
    <xdr:sp macro="" textlink="">
      <xdr:nvSpPr>
        <xdr:cNvPr id="319" name="フローチャート: 判断 318"/>
        <xdr:cNvSpPr/>
      </xdr:nvSpPr>
      <xdr:spPr>
        <a:xfrm>
          <a:off x="12659995"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162560</xdr:rowOff>
    </xdr:from>
    <xdr:ext cx="762000" cy="259080"/>
    <xdr:sp macro="" textlink="">
      <xdr:nvSpPr>
        <xdr:cNvPr id="320" name="テキスト ボックス 319"/>
        <xdr:cNvSpPr txBox="1"/>
      </xdr:nvSpPr>
      <xdr:spPr>
        <a:xfrm>
          <a:off x="12364085"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107950</xdr:rowOff>
    </xdr:from>
    <xdr:to xmlns:xdr="http://schemas.openxmlformats.org/drawingml/2006/spreadsheetDrawing">
      <xdr:col>65</xdr:col>
      <xdr:colOff>53975</xdr:colOff>
      <xdr:row>37</xdr:row>
      <xdr:rowOff>38100</xdr:rowOff>
    </xdr:to>
    <xdr:sp macro="" textlink="">
      <xdr:nvSpPr>
        <xdr:cNvPr id="321" name="フローチャート: 判断 320"/>
        <xdr:cNvSpPr/>
      </xdr:nvSpPr>
      <xdr:spPr>
        <a:xfrm>
          <a:off x="11856720" y="628015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22860</xdr:rowOff>
    </xdr:from>
    <xdr:ext cx="761365" cy="259080"/>
    <xdr:sp macro="" textlink="">
      <xdr:nvSpPr>
        <xdr:cNvPr id="322" name="テキスト ボックス 321"/>
        <xdr:cNvSpPr txBox="1"/>
      </xdr:nvSpPr>
      <xdr:spPr>
        <a:xfrm>
          <a:off x="11543665" y="6366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1365" cy="259080"/>
    <xdr:sp macro="" textlink="">
      <xdr:nvSpPr>
        <xdr:cNvPr id="323" name="テキスト ボックス 322"/>
        <xdr:cNvSpPr txBox="1"/>
      </xdr:nvSpPr>
      <xdr:spPr>
        <a:xfrm>
          <a:off x="14905355"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24" name="テキスト ボックス 323"/>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5" name="テキスト ボックス 324"/>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1365" cy="259080"/>
    <xdr:sp macro="" textlink="">
      <xdr:nvSpPr>
        <xdr:cNvPr id="326" name="テキスト ボックス 325"/>
        <xdr:cNvSpPr txBox="1"/>
      </xdr:nvSpPr>
      <xdr:spPr>
        <a:xfrm>
          <a:off x="125120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44</xdr:row>
      <xdr:rowOff>10160</xdr:rowOff>
    </xdr:from>
    <xdr:ext cx="762000" cy="259080"/>
    <xdr:sp macro="" textlink="">
      <xdr:nvSpPr>
        <xdr:cNvPr id="327" name="テキスト ボックス 326"/>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37465</xdr:rowOff>
    </xdr:from>
    <xdr:to xmlns:xdr="http://schemas.openxmlformats.org/drawingml/2006/spreadsheetDrawing">
      <xdr:col>82</xdr:col>
      <xdr:colOff>158750</xdr:colOff>
      <xdr:row>35</xdr:row>
      <xdr:rowOff>139065</xdr:rowOff>
    </xdr:to>
    <xdr:sp macro="" textlink="">
      <xdr:nvSpPr>
        <xdr:cNvPr id="328" name="楕円 327"/>
        <xdr:cNvSpPr/>
      </xdr:nvSpPr>
      <xdr:spPr>
        <a:xfrm>
          <a:off x="15053310" y="603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34</xdr:row>
      <xdr:rowOff>53975</xdr:rowOff>
    </xdr:from>
    <xdr:ext cx="762000" cy="258445"/>
    <xdr:sp macro="" textlink="">
      <xdr:nvSpPr>
        <xdr:cNvPr id="329" name="補助費等該当値テキスト"/>
        <xdr:cNvSpPr txBox="1"/>
      </xdr:nvSpPr>
      <xdr:spPr>
        <a:xfrm>
          <a:off x="15179040" y="5883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55880</xdr:rowOff>
    </xdr:from>
    <xdr:to xmlns:xdr="http://schemas.openxmlformats.org/drawingml/2006/spreadsheetDrawing">
      <xdr:col>78</xdr:col>
      <xdr:colOff>120650</xdr:colOff>
      <xdr:row>35</xdr:row>
      <xdr:rowOff>157480</xdr:rowOff>
    </xdr:to>
    <xdr:sp macro="" textlink="">
      <xdr:nvSpPr>
        <xdr:cNvPr id="330" name="楕円 329"/>
        <xdr:cNvSpPr/>
      </xdr:nvSpPr>
      <xdr:spPr>
        <a:xfrm>
          <a:off x="1428369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167640</xdr:rowOff>
    </xdr:from>
    <xdr:ext cx="735965" cy="258445"/>
    <xdr:sp macro="" textlink="">
      <xdr:nvSpPr>
        <xdr:cNvPr id="331" name="テキスト ボックス 330"/>
        <xdr:cNvSpPr txBox="1"/>
      </xdr:nvSpPr>
      <xdr:spPr>
        <a:xfrm>
          <a:off x="13987780" y="582549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167640</xdr:rowOff>
    </xdr:from>
    <xdr:to xmlns:xdr="http://schemas.openxmlformats.org/drawingml/2006/spreadsheetDrawing">
      <xdr:col>74</xdr:col>
      <xdr:colOff>31750</xdr:colOff>
      <xdr:row>35</xdr:row>
      <xdr:rowOff>97790</xdr:rowOff>
    </xdr:to>
    <xdr:sp macro="" textlink="">
      <xdr:nvSpPr>
        <xdr:cNvPr id="332" name="楕円 331"/>
        <xdr:cNvSpPr/>
      </xdr:nvSpPr>
      <xdr:spPr>
        <a:xfrm>
          <a:off x="13480415" y="59969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107950</xdr:rowOff>
    </xdr:from>
    <xdr:ext cx="762000" cy="259080"/>
    <xdr:sp macro="" textlink="">
      <xdr:nvSpPr>
        <xdr:cNvPr id="333" name="テキスト ボックス 332"/>
        <xdr:cNvSpPr txBox="1"/>
      </xdr:nvSpPr>
      <xdr:spPr>
        <a:xfrm>
          <a:off x="13167360" y="5765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130810</xdr:rowOff>
    </xdr:from>
    <xdr:to xmlns:xdr="http://schemas.openxmlformats.org/drawingml/2006/spreadsheetDrawing">
      <xdr:col>69</xdr:col>
      <xdr:colOff>142875</xdr:colOff>
      <xdr:row>35</xdr:row>
      <xdr:rowOff>60960</xdr:rowOff>
    </xdr:to>
    <xdr:sp macro="" textlink="">
      <xdr:nvSpPr>
        <xdr:cNvPr id="334" name="楕円 333"/>
        <xdr:cNvSpPr/>
      </xdr:nvSpPr>
      <xdr:spPr>
        <a:xfrm>
          <a:off x="12659995"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71120</xdr:rowOff>
    </xdr:from>
    <xdr:ext cx="762000" cy="259080"/>
    <xdr:sp macro="" textlink="">
      <xdr:nvSpPr>
        <xdr:cNvPr id="335" name="テキスト ボックス 334"/>
        <xdr:cNvSpPr txBox="1"/>
      </xdr:nvSpPr>
      <xdr:spPr>
        <a:xfrm>
          <a:off x="12364085" y="5728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167640</xdr:rowOff>
    </xdr:from>
    <xdr:to xmlns:xdr="http://schemas.openxmlformats.org/drawingml/2006/spreadsheetDrawing">
      <xdr:col>65</xdr:col>
      <xdr:colOff>53975</xdr:colOff>
      <xdr:row>35</xdr:row>
      <xdr:rowOff>97790</xdr:rowOff>
    </xdr:to>
    <xdr:sp macro="" textlink="">
      <xdr:nvSpPr>
        <xdr:cNvPr id="336" name="楕円 335"/>
        <xdr:cNvSpPr/>
      </xdr:nvSpPr>
      <xdr:spPr>
        <a:xfrm>
          <a:off x="11856720" y="59969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107950</xdr:rowOff>
    </xdr:from>
    <xdr:ext cx="761365" cy="259080"/>
    <xdr:sp macro="" textlink="">
      <xdr:nvSpPr>
        <xdr:cNvPr id="337" name="テキスト ボックス 336"/>
        <xdr:cNvSpPr txBox="1"/>
      </xdr:nvSpPr>
      <xdr:spPr>
        <a:xfrm>
          <a:off x="11543665" y="5765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182880</xdr:colOff>
      <xdr:row>69</xdr:row>
      <xdr:rowOff>44450</xdr:rowOff>
    </xdr:to>
    <xdr:sp macro="" textlink="">
      <xdr:nvSpPr>
        <xdr:cNvPr id="338" name="正方形/長方形 337"/>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182880</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182880</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45" name="正方形/長方形 344"/>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182880</xdr:colOff>
      <xdr:row>72</xdr:row>
      <xdr:rowOff>38100</xdr:rowOff>
    </xdr:to>
    <xdr:sp macro="" textlink="">
      <xdr:nvSpPr>
        <xdr:cNvPr id="347" name="正方形/長方形 346"/>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償還元金は前年度から増加しているが、経常一般財源全体が増加したことから、相対的に</a:t>
          </a:r>
          <a:r>
            <a:rPr kumimoji="1" lang="en-US" altLang="ja-JP" sz="1300">
              <a:latin typeface="ＭＳ Ｐゴシック"/>
              <a:ea typeface="ＭＳ Ｐゴシック"/>
            </a:rPr>
            <a:t>0.6</a:t>
          </a:r>
          <a:r>
            <a:rPr kumimoji="1" lang="ja-JP" altLang="en-US" sz="1300">
              <a:latin typeface="ＭＳ Ｐゴシック"/>
              <a:ea typeface="ＭＳ Ｐゴシック"/>
            </a:rPr>
            <a:t>ポイント減少した。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今後も公共施設の統廃合など普通建設費事業費の増額が見込まれるため、事業を平準化することで比率の急激な悪化防止を図る。</a:t>
          </a:r>
        </a:p>
        <a:p>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9" name="テキスト ボックス 348"/>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182880</xdr:colOff>
      <xdr:row>84</xdr:row>
      <xdr:rowOff>12700</xdr:rowOff>
    </xdr:to>
    <xdr:cxnSp macro="">
      <xdr:nvCxnSpPr>
        <xdr:cNvPr id="350" name="直線コネクタ 349"/>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8445"/>
    <xdr:sp macro="" textlink="">
      <xdr:nvSpPr>
        <xdr:cNvPr id="351" name="テキスト ボックス 350"/>
        <xdr:cNvSpPr txBox="1"/>
      </xdr:nvSpPr>
      <xdr:spPr>
        <a:xfrm>
          <a:off x="236855" y="1427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182880</xdr:colOff>
      <xdr:row>81</xdr:row>
      <xdr:rowOff>69850</xdr:rowOff>
    </xdr:to>
    <xdr:cxnSp macro="">
      <xdr:nvCxnSpPr>
        <xdr:cNvPr id="352" name="直線コネクタ 351"/>
        <xdr:cNvCxnSpPr/>
      </xdr:nvCxnSpPr>
      <xdr:spPr>
        <a:xfrm>
          <a:off x="710565" y="139573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8000" cy="258445"/>
    <xdr:sp macro="" textlink="">
      <xdr:nvSpPr>
        <xdr:cNvPr id="353" name="テキスト ボックス 352"/>
        <xdr:cNvSpPr txBox="1"/>
      </xdr:nvSpPr>
      <xdr:spPr>
        <a:xfrm>
          <a:off x="236855" y="138150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182880</xdr:colOff>
      <xdr:row>78</xdr:row>
      <xdr:rowOff>127000</xdr:rowOff>
    </xdr:to>
    <xdr:cxnSp macro="">
      <xdr:nvCxnSpPr>
        <xdr:cNvPr id="354" name="直線コネクタ 353"/>
        <xdr:cNvCxnSpPr/>
      </xdr:nvCxnSpPr>
      <xdr:spPr>
        <a:xfrm>
          <a:off x="710565" y="135001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8000" cy="258445"/>
    <xdr:sp macro="" textlink="">
      <xdr:nvSpPr>
        <xdr:cNvPr id="355" name="テキスト ボックス 354"/>
        <xdr:cNvSpPr txBox="1"/>
      </xdr:nvSpPr>
      <xdr:spPr>
        <a:xfrm>
          <a:off x="236855" y="133578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182880</xdr:colOff>
      <xdr:row>76</xdr:row>
      <xdr:rowOff>12700</xdr:rowOff>
    </xdr:to>
    <xdr:cxnSp macro="">
      <xdr:nvCxnSpPr>
        <xdr:cNvPr id="356" name="直線コネクタ 355"/>
        <xdr:cNvCxnSpPr/>
      </xdr:nvCxnSpPr>
      <xdr:spPr>
        <a:xfrm>
          <a:off x="710565" y="130429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8000" cy="258445"/>
    <xdr:sp macro="" textlink="">
      <xdr:nvSpPr>
        <xdr:cNvPr id="357" name="テキスト ボックス 356"/>
        <xdr:cNvSpPr txBox="1"/>
      </xdr:nvSpPr>
      <xdr:spPr>
        <a:xfrm>
          <a:off x="236855" y="129006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182880</xdr:colOff>
      <xdr:row>73</xdr:row>
      <xdr:rowOff>69850</xdr:rowOff>
    </xdr:to>
    <xdr:cxnSp macro="">
      <xdr:nvCxnSpPr>
        <xdr:cNvPr id="358" name="直線コネクタ 357"/>
        <xdr:cNvCxnSpPr/>
      </xdr:nvCxnSpPr>
      <xdr:spPr>
        <a:xfrm>
          <a:off x="710565" y="125857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8000" cy="258445"/>
    <xdr:sp macro="" textlink="">
      <xdr:nvSpPr>
        <xdr:cNvPr id="359" name="テキスト ボックス 358"/>
        <xdr:cNvSpPr txBox="1"/>
      </xdr:nvSpPr>
      <xdr:spPr>
        <a:xfrm>
          <a:off x="236855" y="124434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70</xdr:row>
      <xdr:rowOff>127000</xdr:rowOff>
    </xdr:to>
    <xdr:cxnSp macro="">
      <xdr:nvCxnSpPr>
        <xdr:cNvPr id="360" name="直線コネクタ 359"/>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182880</xdr:colOff>
      <xdr:row>84</xdr:row>
      <xdr:rowOff>12700</xdr:rowOff>
    </xdr:to>
    <xdr:sp macro="" textlink="">
      <xdr:nvSpPr>
        <xdr:cNvPr id="361"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63500</xdr:rowOff>
    </xdr:from>
    <xdr:to xmlns:xdr="http://schemas.openxmlformats.org/drawingml/2006/spreadsheetDrawing">
      <xdr:col>24</xdr:col>
      <xdr:colOff>25400</xdr:colOff>
      <xdr:row>79</xdr:row>
      <xdr:rowOff>170180</xdr:rowOff>
    </xdr:to>
    <xdr:cxnSp macro="">
      <xdr:nvCxnSpPr>
        <xdr:cNvPr id="362" name="直線コネクタ 361"/>
        <xdr:cNvCxnSpPr/>
      </xdr:nvCxnSpPr>
      <xdr:spPr>
        <a:xfrm flipV="1">
          <a:off x="4414520" y="12750800"/>
          <a:ext cx="0" cy="963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142240</xdr:rowOff>
    </xdr:from>
    <xdr:ext cx="761365" cy="259080"/>
    <xdr:sp macro="" textlink="">
      <xdr:nvSpPr>
        <xdr:cNvPr id="363" name="公債費最小値テキスト"/>
        <xdr:cNvSpPr txBox="1"/>
      </xdr:nvSpPr>
      <xdr:spPr>
        <a:xfrm>
          <a:off x="4503420" y="13686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170180</xdr:rowOff>
    </xdr:from>
    <xdr:to xmlns:xdr="http://schemas.openxmlformats.org/drawingml/2006/spreadsheetDrawing">
      <xdr:col>24</xdr:col>
      <xdr:colOff>114300</xdr:colOff>
      <xdr:row>79</xdr:row>
      <xdr:rowOff>170180</xdr:rowOff>
    </xdr:to>
    <xdr:cxnSp macro="">
      <xdr:nvCxnSpPr>
        <xdr:cNvPr id="364" name="直線コネクタ 363"/>
        <xdr:cNvCxnSpPr/>
      </xdr:nvCxnSpPr>
      <xdr:spPr>
        <a:xfrm>
          <a:off x="4342765" y="1371473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149225</xdr:rowOff>
    </xdr:from>
    <xdr:ext cx="761365" cy="259080"/>
    <xdr:sp macro="" textlink="">
      <xdr:nvSpPr>
        <xdr:cNvPr id="365" name="公債費最大値テキスト"/>
        <xdr:cNvSpPr txBox="1"/>
      </xdr:nvSpPr>
      <xdr:spPr>
        <a:xfrm>
          <a:off x="4503420" y="124936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63500</xdr:rowOff>
    </xdr:from>
    <xdr:to xmlns:xdr="http://schemas.openxmlformats.org/drawingml/2006/spreadsheetDrawing">
      <xdr:col>24</xdr:col>
      <xdr:colOff>114300</xdr:colOff>
      <xdr:row>74</xdr:row>
      <xdr:rowOff>63500</xdr:rowOff>
    </xdr:to>
    <xdr:cxnSp macro="">
      <xdr:nvCxnSpPr>
        <xdr:cNvPr id="366" name="直線コネクタ 365"/>
        <xdr:cNvCxnSpPr/>
      </xdr:nvCxnSpPr>
      <xdr:spPr>
        <a:xfrm>
          <a:off x="4342765" y="127508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182880</xdr:colOff>
      <xdr:row>77</xdr:row>
      <xdr:rowOff>92710</xdr:rowOff>
    </xdr:from>
    <xdr:to xmlns:xdr="http://schemas.openxmlformats.org/drawingml/2006/spreadsheetDrawing">
      <xdr:col>24</xdr:col>
      <xdr:colOff>25400</xdr:colOff>
      <xdr:row>77</xdr:row>
      <xdr:rowOff>120650</xdr:rowOff>
    </xdr:to>
    <xdr:cxnSp macro="">
      <xdr:nvCxnSpPr>
        <xdr:cNvPr id="367" name="直線コネクタ 366"/>
        <xdr:cNvCxnSpPr/>
      </xdr:nvCxnSpPr>
      <xdr:spPr>
        <a:xfrm flipV="1">
          <a:off x="3657600" y="13294360"/>
          <a:ext cx="7569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17780</xdr:rowOff>
    </xdr:from>
    <xdr:ext cx="761365" cy="258445"/>
    <xdr:sp macro="" textlink="">
      <xdr:nvSpPr>
        <xdr:cNvPr id="368" name="公債費平均値テキスト"/>
        <xdr:cNvSpPr txBox="1"/>
      </xdr:nvSpPr>
      <xdr:spPr>
        <a:xfrm>
          <a:off x="4503420" y="1304798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635</xdr:rowOff>
    </xdr:from>
    <xdr:to xmlns:xdr="http://schemas.openxmlformats.org/drawingml/2006/spreadsheetDrawing">
      <xdr:col>24</xdr:col>
      <xdr:colOff>76200</xdr:colOff>
      <xdr:row>77</xdr:row>
      <xdr:rowOff>102235</xdr:rowOff>
    </xdr:to>
    <xdr:sp macro="" textlink="">
      <xdr:nvSpPr>
        <xdr:cNvPr id="369" name="フローチャート: 判断 368"/>
        <xdr:cNvSpPr/>
      </xdr:nvSpPr>
      <xdr:spPr>
        <a:xfrm>
          <a:off x="4380865" y="1320228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120650</xdr:rowOff>
    </xdr:from>
    <xdr:to xmlns:xdr="http://schemas.openxmlformats.org/drawingml/2006/spreadsheetDrawing">
      <xdr:col>19</xdr:col>
      <xdr:colOff>182880</xdr:colOff>
      <xdr:row>77</xdr:row>
      <xdr:rowOff>152400</xdr:rowOff>
    </xdr:to>
    <xdr:cxnSp macro="">
      <xdr:nvCxnSpPr>
        <xdr:cNvPr id="370" name="直線コネクタ 369"/>
        <xdr:cNvCxnSpPr/>
      </xdr:nvCxnSpPr>
      <xdr:spPr>
        <a:xfrm flipV="1">
          <a:off x="2841625" y="13322300"/>
          <a:ext cx="81597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71" name="フローチャート: 判断 370"/>
        <xdr:cNvSpPr/>
      </xdr:nvSpPr>
      <xdr:spPr>
        <a:xfrm>
          <a:off x="3611245" y="132480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158115</xdr:rowOff>
    </xdr:from>
    <xdr:ext cx="736600" cy="258445"/>
    <xdr:sp macro="" textlink="">
      <xdr:nvSpPr>
        <xdr:cNvPr id="372" name="テキスト ボックス 371"/>
        <xdr:cNvSpPr txBox="1"/>
      </xdr:nvSpPr>
      <xdr:spPr>
        <a:xfrm>
          <a:off x="3298190" y="130168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83820</xdr:rowOff>
    </xdr:from>
    <xdr:to xmlns:xdr="http://schemas.openxmlformats.org/drawingml/2006/spreadsheetDrawing">
      <xdr:col>15</xdr:col>
      <xdr:colOff>98425</xdr:colOff>
      <xdr:row>77</xdr:row>
      <xdr:rowOff>152400</xdr:rowOff>
    </xdr:to>
    <xdr:cxnSp macro="">
      <xdr:nvCxnSpPr>
        <xdr:cNvPr id="373" name="直線コネクタ 372"/>
        <xdr:cNvCxnSpPr/>
      </xdr:nvCxnSpPr>
      <xdr:spPr>
        <a:xfrm>
          <a:off x="2021205" y="13285470"/>
          <a:ext cx="8204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46355</xdr:rowOff>
    </xdr:from>
    <xdr:to xmlns:xdr="http://schemas.openxmlformats.org/drawingml/2006/spreadsheetDrawing">
      <xdr:col>15</xdr:col>
      <xdr:colOff>149225</xdr:colOff>
      <xdr:row>77</xdr:row>
      <xdr:rowOff>147955</xdr:rowOff>
    </xdr:to>
    <xdr:sp macro="" textlink="">
      <xdr:nvSpPr>
        <xdr:cNvPr id="374" name="フローチャート: 判断 373"/>
        <xdr:cNvSpPr/>
      </xdr:nvSpPr>
      <xdr:spPr>
        <a:xfrm>
          <a:off x="2790825"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158115</xdr:rowOff>
    </xdr:from>
    <xdr:ext cx="761365" cy="258445"/>
    <xdr:sp macro="" textlink="">
      <xdr:nvSpPr>
        <xdr:cNvPr id="375" name="テキスト ボックス 374"/>
        <xdr:cNvSpPr txBox="1"/>
      </xdr:nvSpPr>
      <xdr:spPr>
        <a:xfrm>
          <a:off x="2494915" y="130168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83820</xdr:rowOff>
    </xdr:from>
    <xdr:to xmlns:xdr="http://schemas.openxmlformats.org/drawingml/2006/spreadsheetDrawing">
      <xdr:col>11</xdr:col>
      <xdr:colOff>9525</xdr:colOff>
      <xdr:row>77</xdr:row>
      <xdr:rowOff>101600</xdr:rowOff>
    </xdr:to>
    <xdr:cxnSp macro="">
      <xdr:nvCxnSpPr>
        <xdr:cNvPr id="376" name="直線コネクタ 375"/>
        <xdr:cNvCxnSpPr/>
      </xdr:nvCxnSpPr>
      <xdr:spPr>
        <a:xfrm flipV="1">
          <a:off x="1217930" y="13285470"/>
          <a:ext cx="8032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77" name="フローチャート: 判断 376"/>
        <xdr:cNvSpPr/>
      </xdr:nvSpPr>
      <xdr:spPr>
        <a:xfrm>
          <a:off x="1987550" y="132346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144780</xdr:rowOff>
    </xdr:from>
    <xdr:ext cx="762000" cy="258445"/>
    <xdr:sp macro="" textlink="">
      <xdr:nvSpPr>
        <xdr:cNvPr id="378" name="テキスト ボックス 377"/>
        <xdr:cNvSpPr txBox="1"/>
      </xdr:nvSpPr>
      <xdr:spPr>
        <a:xfrm>
          <a:off x="1674495" y="130035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37465</xdr:rowOff>
    </xdr:from>
    <xdr:to xmlns:xdr="http://schemas.openxmlformats.org/drawingml/2006/spreadsheetDrawing">
      <xdr:col>6</xdr:col>
      <xdr:colOff>171450</xdr:colOff>
      <xdr:row>77</xdr:row>
      <xdr:rowOff>139065</xdr:rowOff>
    </xdr:to>
    <xdr:sp macro="" textlink="">
      <xdr:nvSpPr>
        <xdr:cNvPr id="379" name="フローチャート: 判断 378"/>
        <xdr:cNvSpPr/>
      </xdr:nvSpPr>
      <xdr:spPr>
        <a:xfrm>
          <a:off x="116713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149225</xdr:rowOff>
    </xdr:from>
    <xdr:ext cx="761365" cy="259080"/>
    <xdr:sp macro="" textlink="">
      <xdr:nvSpPr>
        <xdr:cNvPr id="380" name="テキスト ボックス 379"/>
        <xdr:cNvSpPr txBox="1"/>
      </xdr:nvSpPr>
      <xdr:spPr>
        <a:xfrm>
          <a:off x="871220" y="130079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9080"/>
    <xdr:sp macro="" textlink="">
      <xdr:nvSpPr>
        <xdr:cNvPr id="381" name="テキスト ボックス 380"/>
        <xdr:cNvSpPr txBox="1"/>
      </xdr:nvSpPr>
      <xdr:spPr>
        <a:xfrm>
          <a:off x="421576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1365" cy="259080"/>
    <xdr:sp macro="" textlink="">
      <xdr:nvSpPr>
        <xdr:cNvPr id="382" name="テキスト ボックス 381"/>
        <xdr:cNvSpPr txBox="1"/>
      </xdr:nvSpPr>
      <xdr:spPr>
        <a:xfrm>
          <a:off x="346329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3" name="テキスト ボックス 382"/>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182880</xdr:colOff>
      <xdr:row>84</xdr:row>
      <xdr:rowOff>10160</xdr:rowOff>
    </xdr:from>
    <xdr:ext cx="762000" cy="259080"/>
    <xdr:sp macro="" textlink="">
      <xdr:nvSpPr>
        <xdr:cNvPr id="384" name="テキスト ボックス 383"/>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9080"/>
    <xdr:sp macro="" textlink="">
      <xdr:nvSpPr>
        <xdr:cNvPr id="385" name="テキスト ボックス 384"/>
        <xdr:cNvSpPr txBox="1"/>
      </xdr:nvSpPr>
      <xdr:spPr>
        <a:xfrm>
          <a:off x="101917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41910</xdr:rowOff>
    </xdr:from>
    <xdr:to xmlns:xdr="http://schemas.openxmlformats.org/drawingml/2006/spreadsheetDrawing">
      <xdr:col>24</xdr:col>
      <xdr:colOff>76200</xdr:colOff>
      <xdr:row>77</xdr:row>
      <xdr:rowOff>143510</xdr:rowOff>
    </xdr:to>
    <xdr:sp macro="" textlink="">
      <xdr:nvSpPr>
        <xdr:cNvPr id="386" name="楕円 385"/>
        <xdr:cNvSpPr/>
      </xdr:nvSpPr>
      <xdr:spPr>
        <a:xfrm>
          <a:off x="4380865" y="132435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13970</xdr:rowOff>
    </xdr:from>
    <xdr:ext cx="761365" cy="259080"/>
    <xdr:sp macro="" textlink="">
      <xdr:nvSpPr>
        <xdr:cNvPr id="387" name="公債費該当値テキスト"/>
        <xdr:cNvSpPr txBox="1"/>
      </xdr:nvSpPr>
      <xdr:spPr>
        <a:xfrm>
          <a:off x="4503420" y="13215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69215</xdr:rowOff>
    </xdr:from>
    <xdr:to xmlns:xdr="http://schemas.openxmlformats.org/drawingml/2006/spreadsheetDrawing">
      <xdr:col>20</xdr:col>
      <xdr:colOff>38100</xdr:colOff>
      <xdr:row>77</xdr:row>
      <xdr:rowOff>170815</xdr:rowOff>
    </xdr:to>
    <xdr:sp macro="" textlink="">
      <xdr:nvSpPr>
        <xdr:cNvPr id="388" name="楕円 387"/>
        <xdr:cNvSpPr/>
      </xdr:nvSpPr>
      <xdr:spPr>
        <a:xfrm>
          <a:off x="3611245" y="1327086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155575</xdr:rowOff>
    </xdr:from>
    <xdr:ext cx="736600" cy="258445"/>
    <xdr:sp macro="" textlink="">
      <xdr:nvSpPr>
        <xdr:cNvPr id="389" name="テキスト ボックス 388"/>
        <xdr:cNvSpPr txBox="1"/>
      </xdr:nvSpPr>
      <xdr:spPr>
        <a:xfrm>
          <a:off x="3298190" y="13357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101600</xdr:rowOff>
    </xdr:from>
    <xdr:to xmlns:xdr="http://schemas.openxmlformats.org/drawingml/2006/spreadsheetDrawing">
      <xdr:col>15</xdr:col>
      <xdr:colOff>149225</xdr:colOff>
      <xdr:row>78</xdr:row>
      <xdr:rowOff>31750</xdr:rowOff>
    </xdr:to>
    <xdr:sp macro="" textlink="">
      <xdr:nvSpPr>
        <xdr:cNvPr id="390" name="楕円 389"/>
        <xdr:cNvSpPr/>
      </xdr:nvSpPr>
      <xdr:spPr>
        <a:xfrm>
          <a:off x="2790825"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16510</xdr:rowOff>
    </xdr:from>
    <xdr:ext cx="761365" cy="259080"/>
    <xdr:sp macro="" textlink="">
      <xdr:nvSpPr>
        <xdr:cNvPr id="391" name="テキスト ボックス 390"/>
        <xdr:cNvSpPr txBox="1"/>
      </xdr:nvSpPr>
      <xdr:spPr>
        <a:xfrm>
          <a:off x="2494915" y="13389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33020</xdr:rowOff>
    </xdr:from>
    <xdr:to xmlns:xdr="http://schemas.openxmlformats.org/drawingml/2006/spreadsheetDrawing">
      <xdr:col>11</xdr:col>
      <xdr:colOff>60325</xdr:colOff>
      <xdr:row>77</xdr:row>
      <xdr:rowOff>134620</xdr:rowOff>
    </xdr:to>
    <xdr:sp macro="" textlink="">
      <xdr:nvSpPr>
        <xdr:cNvPr id="392" name="楕円 391"/>
        <xdr:cNvSpPr/>
      </xdr:nvSpPr>
      <xdr:spPr>
        <a:xfrm>
          <a:off x="1987550" y="1323467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119380</xdr:rowOff>
    </xdr:from>
    <xdr:ext cx="762000" cy="259080"/>
    <xdr:sp macro="" textlink="">
      <xdr:nvSpPr>
        <xdr:cNvPr id="393" name="テキスト ボックス 392"/>
        <xdr:cNvSpPr txBox="1"/>
      </xdr:nvSpPr>
      <xdr:spPr>
        <a:xfrm>
          <a:off x="1674495" y="1332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50800</xdr:rowOff>
    </xdr:from>
    <xdr:to xmlns:xdr="http://schemas.openxmlformats.org/drawingml/2006/spreadsheetDrawing">
      <xdr:col>6</xdr:col>
      <xdr:colOff>171450</xdr:colOff>
      <xdr:row>77</xdr:row>
      <xdr:rowOff>152400</xdr:rowOff>
    </xdr:to>
    <xdr:sp macro="" textlink="">
      <xdr:nvSpPr>
        <xdr:cNvPr id="394" name="楕円 393"/>
        <xdr:cNvSpPr/>
      </xdr:nvSpPr>
      <xdr:spPr>
        <a:xfrm>
          <a:off x="116713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137160</xdr:rowOff>
    </xdr:from>
    <xdr:ext cx="761365" cy="259080"/>
    <xdr:sp macro="" textlink="">
      <xdr:nvSpPr>
        <xdr:cNvPr id="395" name="テキスト ボックス 394"/>
        <xdr:cNvSpPr txBox="1"/>
      </xdr:nvSpPr>
      <xdr:spPr>
        <a:xfrm>
          <a:off x="871220" y="13338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182880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指数としては、前年度より</a:t>
          </a:r>
          <a:r>
            <a:rPr kumimoji="1" lang="en-US" altLang="ja-JP" sz="1300">
              <a:latin typeface="ＭＳ Ｐゴシック"/>
              <a:ea typeface="ＭＳ Ｐゴシック"/>
            </a:rPr>
            <a:t>0.2</a:t>
          </a:r>
          <a:r>
            <a:rPr kumimoji="1" lang="ja-JP" altLang="en-US" sz="1300">
              <a:latin typeface="ＭＳ Ｐゴシック"/>
              <a:ea typeface="ＭＳ Ｐゴシック"/>
            </a:rPr>
            <a:t>ポイント減少した。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全国平均、埼玉県平均、類似団体平均のすべてを下回った。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経常一般財源全体が増加したことが主な要因である。</a:t>
          </a:r>
        </a:p>
        <a:p>
          <a:r>
            <a:rPr kumimoji="1" lang="ja-JP" altLang="en-US" sz="1300">
              <a:latin typeface="ＭＳ Ｐゴシック"/>
              <a:ea typeface="ＭＳ Ｐゴシック"/>
            </a:rPr>
            <a:t>　人件費・扶助費・物件費の増加は続くと見込まれることから、業務の適正化と経費の削減を進めていく。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07" name="テキスト ボックス 406"/>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8445"/>
    <xdr:sp macro="" textlink="">
      <xdr:nvSpPr>
        <xdr:cNvPr id="409" name="テキスト ボックス 408"/>
        <xdr:cNvSpPr txBox="1"/>
      </xdr:nvSpPr>
      <xdr:spPr>
        <a:xfrm>
          <a:off x="10926445" y="14272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0" name="直線コネクタ 409"/>
        <xdr:cNvCxnSpPr/>
      </xdr:nvCxnSpPr>
      <xdr:spPr>
        <a:xfrm>
          <a:off x="11383010" y="1403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8000" cy="259080"/>
    <xdr:sp macro="" textlink="">
      <xdr:nvSpPr>
        <xdr:cNvPr id="411" name="テキスト ボックス 410"/>
        <xdr:cNvSpPr txBox="1"/>
      </xdr:nvSpPr>
      <xdr:spPr>
        <a:xfrm>
          <a:off x="10926445"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2" name="直線コネクタ 411"/>
        <xdr:cNvCxnSpPr/>
      </xdr:nvCxnSpPr>
      <xdr:spPr>
        <a:xfrm>
          <a:off x="11383010" y="1365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8000" cy="259080"/>
    <xdr:sp macro="" textlink="">
      <xdr:nvSpPr>
        <xdr:cNvPr id="413" name="テキスト ボックス 412"/>
        <xdr:cNvSpPr txBox="1"/>
      </xdr:nvSpPr>
      <xdr:spPr>
        <a:xfrm>
          <a:off x="10926445"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1383010" y="1327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8000" cy="258445"/>
    <xdr:sp macro="" textlink="">
      <xdr:nvSpPr>
        <xdr:cNvPr id="415" name="テキスト ボックス 414"/>
        <xdr:cNvSpPr txBox="1"/>
      </xdr:nvSpPr>
      <xdr:spPr>
        <a:xfrm>
          <a:off x="10926445" y="13129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6" name="直線コネクタ 415"/>
        <xdr:cNvCxnSpPr/>
      </xdr:nvCxnSpPr>
      <xdr:spPr>
        <a:xfrm>
          <a:off x="11383010" y="1289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8000" cy="259080"/>
    <xdr:sp macro="" textlink="">
      <xdr:nvSpPr>
        <xdr:cNvPr id="417" name="テキスト ボックス 416"/>
        <xdr:cNvSpPr txBox="1"/>
      </xdr:nvSpPr>
      <xdr:spPr>
        <a:xfrm>
          <a:off x="10926445"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8" name="直線コネクタ 417"/>
        <xdr:cNvCxnSpPr/>
      </xdr:nvCxnSpPr>
      <xdr:spPr>
        <a:xfrm>
          <a:off x="11383010" y="1250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8000" cy="259080"/>
    <xdr:sp macro="" textlink="">
      <xdr:nvSpPr>
        <xdr:cNvPr id="419" name="テキスト ボックス 418"/>
        <xdr:cNvSpPr txBox="1"/>
      </xdr:nvSpPr>
      <xdr:spPr>
        <a:xfrm>
          <a:off x="10926445"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8445"/>
    <xdr:sp macro="" textlink="">
      <xdr:nvSpPr>
        <xdr:cNvPr id="421" name="テキスト ボックス 420"/>
        <xdr:cNvSpPr txBox="1"/>
      </xdr:nvSpPr>
      <xdr:spPr>
        <a:xfrm>
          <a:off x="10926445" y="11986260"/>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8890</xdr:rowOff>
    </xdr:from>
    <xdr:to xmlns:xdr="http://schemas.openxmlformats.org/drawingml/2006/spreadsheetDrawing">
      <xdr:col>82</xdr:col>
      <xdr:colOff>107950</xdr:colOff>
      <xdr:row>81</xdr:row>
      <xdr:rowOff>54610</xdr:rowOff>
    </xdr:to>
    <xdr:cxnSp macro="">
      <xdr:nvCxnSpPr>
        <xdr:cNvPr id="423" name="直線コネクタ 422"/>
        <xdr:cNvCxnSpPr/>
      </xdr:nvCxnSpPr>
      <xdr:spPr>
        <a:xfrm flipV="1">
          <a:off x="15104110" y="125247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81</xdr:row>
      <xdr:rowOff>26670</xdr:rowOff>
    </xdr:from>
    <xdr:ext cx="762000" cy="259080"/>
    <xdr:sp macro="" textlink="">
      <xdr:nvSpPr>
        <xdr:cNvPr id="424" name="公債費以外最小値テキスト"/>
        <xdr:cNvSpPr txBox="1"/>
      </xdr:nvSpPr>
      <xdr:spPr>
        <a:xfrm>
          <a:off x="1517904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54610</xdr:rowOff>
    </xdr:from>
    <xdr:to xmlns:xdr="http://schemas.openxmlformats.org/drawingml/2006/spreadsheetDrawing">
      <xdr:col>82</xdr:col>
      <xdr:colOff>182880</xdr:colOff>
      <xdr:row>81</xdr:row>
      <xdr:rowOff>54610</xdr:rowOff>
    </xdr:to>
    <xdr:cxnSp macro="">
      <xdr:nvCxnSpPr>
        <xdr:cNvPr id="425" name="直線コネクタ 424"/>
        <xdr:cNvCxnSpPr/>
      </xdr:nvCxnSpPr>
      <xdr:spPr>
        <a:xfrm>
          <a:off x="15015210" y="139420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71</xdr:row>
      <xdr:rowOff>95250</xdr:rowOff>
    </xdr:from>
    <xdr:ext cx="762000" cy="259080"/>
    <xdr:sp macro="" textlink="">
      <xdr:nvSpPr>
        <xdr:cNvPr id="426" name="公債費以外最大値テキスト"/>
        <xdr:cNvSpPr txBox="1"/>
      </xdr:nvSpPr>
      <xdr:spPr>
        <a:xfrm>
          <a:off x="15179040" y="12268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8890</xdr:rowOff>
    </xdr:from>
    <xdr:to xmlns:xdr="http://schemas.openxmlformats.org/drawingml/2006/spreadsheetDrawing">
      <xdr:col>82</xdr:col>
      <xdr:colOff>182880</xdr:colOff>
      <xdr:row>73</xdr:row>
      <xdr:rowOff>8890</xdr:rowOff>
    </xdr:to>
    <xdr:cxnSp macro="">
      <xdr:nvCxnSpPr>
        <xdr:cNvPr id="427" name="直線コネクタ 426"/>
        <xdr:cNvCxnSpPr/>
      </xdr:nvCxnSpPr>
      <xdr:spPr>
        <a:xfrm>
          <a:off x="15015210" y="125247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5080</xdr:rowOff>
    </xdr:from>
    <xdr:to xmlns:xdr="http://schemas.openxmlformats.org/drawingml/2006/spreadsheetDrawing">
      <xdr:col>82</xdr:col>
      <xdr:colOff>107950</xdr:colOff>
      <xdr:row>76</xdr:row>
      <xdr:rowOff>20320</xdr:rowOff>
    </xdr:to>
    <xdr:cxnSp macro="">
      <xdr:nvCxnSpPr>
        <xdr:cNvPr id="428" name="直線コネクタ 427"/>
        <xdr:cNvCxnSpPr/>
      </xdr:nvCxnSpPr>
      <xdr:spPr>
        <a:xfrm flipV="1">
          <a:off x="14334490" y="13035280"/>
          <a:ext cx="7696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182880</xdr:colOff>
      <xdr:row>76</xdr:row>
      <xdr:rowOff>25400</xdr:rowOff>
    </xdr:from>
    <xdr:ext cx="762000" cy="259080"/>
    <xdr:sp macro="" textlink="">
      <xdr:nvSpPr>
        <xdr:cNvPr id="429" name="公債費以外平均値テキスト"/>
        <xdr:cNvSpPr txBox="1"/>
      </xdr:nvSpPr>
      <xdr:spPr>
        <a:xfrm>
          <a:off x="15179040" y="13055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53340</xdr:rowOff>
    </xdr:from>
    <xdr:to xmlns:xdr="http://schemas.openxmlformats.org/drawingml/2006/spreadsheetDrawing">
      <xdr:col>82</xdr:col>
      <xdr:colOff>158750</xdr:colOff>
      <xdr:row>76</xdr:row>
      <xdr:rowOff>154940</xdr:rowOff>
    </xdr:to>
    <xdr:sp macro="" textlink="">
      <xdr:nvSpPr>
        <xdr:cNvPr id="430" name="フローチャート: 判断 429"/>
        <xdr:cNvSpPr/>
      </xdr:nvSpPr>
      <xdr:spPr>
        <a:xfrm>
          <a:off x="1505331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39370</xdr:rowOff>
    </xdr:from>
    <xdr:to xmlns:xdr="http://schemas.openxmlformats.org/drawingml/2006/spreadsheetDrawing">
      <xdr:col>78</xdr:col>
      <xdr:colOff>69850</xdr:colOff>
      <xdr:row>76</xdr:row>
      <xdr:rowOff>20320</xdr:rowOff>
    </xdr:to>
    <xdr:cxnSp macro="">
      <xdr:nvCxnSpPr>
        <xdr:cNvPr id="431" name="直線コネクタ 430"/>
        <xdr:cNvCxnSpPr/>
      </xdr:nvCxnSpPr>
      <xdr:spPr>
        <a:xfrm>
          <a:off x="13531215" y="12898120"/>
          <a:ext cx="803275"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110490</xdr:rowOff>
    </xdr:from>
    <xdr:to xmlns:xdr="http://schemas.openxmlformats.org/drawingml/2006/spreadsheetDrawing">
      <xdr:col>78</xdr:col>
      <xdr:colOff>120650</xdr:colOff>
      <xdr:row>76</xdr:row>
      <xdr:rowOff>40640</xdr:rowOff>
    </xdr:to>
    <xdr:sp macro="" textlink="">
      <xdr:nvSpPr>
        <xdr:cNvPr id="432" name="フローチャート: 判断 431"/>
        <xdr:cNvSpPr/>
      </xdr:nvSpPr>
      <xdr:spPr>
        <a:xfrm>
          <a:off x="1428369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50800</xdr:rowOff>
    </xdr:from>
    <xdr:ext cx="735965" cy="259080"/>
    <xdr:sp macro="" textlink="">
      <xdr:nvSpPr>
        <xdr:cNvPr id="433" name="テキスト ボックス 432"/>
        <xdr:cNvSpPr txBox="1"/>
      </xdr:nvSpPr>
      <xdr:spPr>
        <a:xfrm>
          <a:off x="13987780" y="127381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54610</xdr:rowOff>
    </xdr:from>
    <xdr:to xmlns:xdr="http://schemas.openxmlformats.org/drawingml/2006/spreadsheetDrawing">
      <xdr:col>73</xdr:col>
      <xdr:colOff>180975</xdr:colOff>
      <xdr:row>75</xdr:row>
      <xdr:rowOff>39370</xdr:rowOff>
    </xdr:to>
    <xdr:cxnSp macro="">
      <xdr:nvCxnSpPr>
        <xdr:cNvPr id="434" name="直線コネクタ 433"/>
        <xdr:cNvCxnSpPr/>
      </xdr:nvCxnSpPr>
      <xdr:spPr>
        <a:xfrm>
          <a:off x="12710795" y="12570460"/>
          <a:ext cx="820420" cy="327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11430</xdr:rowOff>
    </xdr:from>
    <xdr:to xmlns:xdr="http://schemas.openxmlformats.org/drawingml/2006/spreadsheetDrawing">
      <xdr:col>74</xdr:col>
      <xdr:colOff>31750</xdr:colOff>
      <xdr:row>75</xdr:row>
      <xdr:rowOff>113030</xdr:rowOff>
    </xdr:to>
    <xdr:sp macro="" textlink="">
      <xdr:nvSpPr>
        <xdr:cNvPr id="435" name="フローチャート: 判断 434"/>
        <xdr:cNvSpPr/>
      </xdr:nvSpPr>
      <xdr:spPr>
        <a:xfrm>
          <a:off x="13480415" y="128701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97790</xdr:rowOff>
    </xdr:from>
    <xdr:ext cx="762000" cy="258445"/>
    <xdr:sp macro="" textlink="">
      <xdr:nvSpPr>
        <xdr:cNvPr id="436" name="テキスト ボックス 435"/>
        <xdr:cNvSpPr txBox="1"/>
      </xdr:nvSpPr>
      <xdr:spPr>
        <a:xfrm>
          <a:off x="13167360" y="12956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54610</xdr:rowOff>
    </xdr:from>
    <xdr:to xmlns:xdr="http://schemas.openxmlformats.org/drawingml/2006/spreadsheetDrawing">
      <xdr:col>69</xdr:col>
      <xdr:colOff>92075</xdr:colOff>
      <xdr:row>75</xdr:row>
      <xdr:rowOff>107950</xdr:rowOff>
    </xdr:to>
    <xdr:cxnSp macro="">
      <xdr:nvCxnSpPr>
        <xdr:cNvPr id="437" name="直線コネクタ 436"/>
        <xdr:cNvCxnSpPr/>
      </xdr:nvCxnSpPr>
      <xdr:spPr>
        <a:xfrm flipV="1">
          <a:off x="11890375" y="12570460"/>
          <a:ext cx="820420" cy="396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73</xdr:row>
      <xdr:rowOff>95250</xdr:rowOff>
    </xdr:from>
    <xdr:to xmlns:xdr="http://schemas.openxmlformats.org/drawingml/2006/spreadsheetDrawing">
      <xdr:col>69</xdr:col>
      <xdr:colOff>142875</xdr:colOff>
      <xdr:row>74</xdr:row>
      <xdr:rowOff>25400</xdr:rowOff>
    </xdr:to>
    <xdr:sp macro="" textlink="">
      <xdr:nvSpPr>
        <xdr:cNvPr id="438" name="フローチャート: 判断 437"/>
        <xdr:cNvSpPr/>
      </xdr:nvSpPr>
      <xdr:spPr>
        <a:xfrm>
          <a:off x="12659995"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10160</xdr:rowOff>
    </xdr:from>
    <xdr:ext cx="762000" cy="259080"/>
    <xdr:sp macro="" textlink="">
      <xdr:nvSpPr>
        <xdr:cNvPr id="439" name="テキスト ボックス 438"/>
        <xdr:cNvSpPr txBox="1"/>
      </xdr:nvSpPr>
      <xdr:spPr>
        <a:xfrm>
          <a:off x="12364085" y="1269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87630</xdr:rowOff>
    </xdr:from>
    <xdr:to xmlns:xdr="http://schemas.openxmlformats.org/drawingml/2006/spreadsheetDrawing">
      <xdr:col>65</xdr:col>
      <xdr:colOff>53975</xdr:colOff>
      <xdr:row>76</xdr:row>
      <xdr:rowOff>17780</xdr:rowOff>
    </xdr:to>
    <xdr:sp macro="" textlink="">
      <xdr:nvSpPr>
        <xdr:cNvPr id="440" name="フローチャート: 判断 439"/>
        <xdr:cNvSpPr/>
      </xdr:nvSpPr>
      <xdr:spPr>
        <a:xfrm>
          <a:off x="11856720" y="129463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2540</xdr:rowOff>
    </xdr:from>
    <xdr:ext cx="761365" cy="259080"/>
    <xdr:sp macro="" textlink="">
      <xdr:nvSpPr>
        <xdr:cNvPr id="441" name="テキスト ボックス 440"/>
        <xdr:cNvSpPr txBox="1"/>
      </xdr:nvSpPr>
      <xdr:spPr>
        <a:xfrm>
          <a:off x="11543665" y="130327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1365" cy="259080"/>
    <xdr:sp macro="" textlink="">
      <xdr:nvSpPr>
        <xdr:cNvPr id="442" name="テキスト ボックス 441"/>
        <xdr:cNvSpPr txBox="1"/>
      </xdr:nvSpPr>
      <xdr:spPr>
        <a:xfrm>
          <a:off x="14905355"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43" name="テキスト ボックス 442"/>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4" name="テキスト ボックス 443"/>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1365" cy="259080"/>
    <xdr:sp macro="" textlink="">
      <xdr:nvSpPr>
        <xdr:cNvPr id="445" name="テキスト ボックス 444"/>
        <xdr:cNvSpPr txBox="1"/>
      </xdr:nvSpPr>
      <xdr:spPr>
        <a:xfrm>
          <a:off x="125120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182880</xdr:colOff>
      <xdr:row>84</xdr:row>
      <xdr:rowOff>10160</xdr:rowOff>
    </xdr:from>
    <xdr:ext cx="762000" cy="259080"/>
    <xdr:sp macro="" textlink="">
      <xdr:nvSpPr>
        <xdr:cNvPr id="446" name="テキスト ボックス 445"/>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125730</xdr:rowOff>
    </xdr:from>
    <xdr:to xmlns:xdr="http://schemas.openxmlformats.org/drawingml/2006/spreadsheetDrawing">
      <xdr:col>82</xdr:col>
      <xdr:colOff>158750</xdr:colOff>
      <xdr:row>76</xdr:row>
      <xdr:rowOff>55880</xdr:rowOff>
    </xdr:to>
    <xdr:sp macro="" textlink="">
      <xdr:nvSpPr>
        <xdr:cNvPr id="447" name="楕円 446"/>
        <xdr:cNvSpPr/>
      </xdr:nvSpPr>
      <xdr:spPr>
        <a:xfrm>
          <a:off x="1505331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182880</xdr:colOff>
      <xdr:row>74</xdr:row>
      <xdr:rowOff>142240</xdr:rowOff>
    </xdr:from>
    <xdr:ext cx="762000" cy="259080"/>
    <xdr:sp macro="" textlink="">
      <xdr:nvSpPr>
        <xdr:cNvPr id="448" name="公債費以外該当値テキスト"/>
        <xdr:cNvSpPr txBox="1"/>
      </xdr:nvSpPr>
      <xdr:spPr>
        <a:xfrm>
          <a:off x="1517904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140970</xdr:rowOff>
    </xdr:from>
    <xdr:to xmlns:xdr="http://schemas.openxmlformats.org/drawingml/2006/spreadsheetDrawing">
      <xdr:col>78</xdr:col>
      <xdr:colOff>120650</xdr:colOff>
      <xdr:row>76</xdr:row>
      <xdr:rowOff>71120</xdr:rowOff>
    </xdr:to>
    <xdr:sp macro="" textlink="">
      <xdr:nvSpPr>
        <xdr:cNvPr id="449" name="楕円 448"/>
        <xdr:cNvSpPr/>
      </xdr:nvSpPr>
      <xdr:spPr>
        <a:xfrm>
          <a:off x="1428369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55880</xdr:rowOff>
    </xdr:from>
    <xdr:ext cx="735965" cy="259080"/>
    <xdr:sp macro="" textlink="">
      <xdr:nvSpPr>
        <xdr:cNvPr id="450" name="テキスト ボックス 449"/>
        <xdr:cNvSpPr txBox="1"/>
      </xdr:nvSpPr>
      <xdr:spPr>
        <a:xfrm>
          <a:off x="13987780" y="130860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160020</xdr:rowOff>
    </xdr:from>
    <xdr:to xmlns:xdr="http://schemas.openxmlformats.org/drawingml/2006/spreadsheetDrawing">
      <xdr:col>74</xdr:col>
      <xdr:colOff>31750</xdr:colOff>
      <xdr:row>75</xdr:row>
      <xdr:rowOff>90170</xdr:rowOff>
    </xdr:to>
    <xdr:sp macro="" textlink="">
      <xdr:nvSpPr>
        <xdr:cNvPr id="451" name="楕円 450"/>
        <xdr:cNvSpPr/>
      </xdr:nvSpPr>
      <xdr:spPr>
        <a:xfrm>
          <a:off x="13480415" y="1284732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100330</xdr:rowOff>
    </xdr:from>
    <xdr:ext cx="762000" cy="258445"/>
    <xdr:sp macro="" textlink="">
      <xdr:nvSpPr>
        <xdr:cNvPr id="452" name="テキスト ボックス 451"/>
        <xdr:cNvSpPr txBox="1"/>
      </xdr:nvSpPr>
      <xdr:spPr>
        <a:xfrm>
          <a:off x="13167360" y="12616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3810</xdr:rowOff>
    </xdr:from>
    <xdr:to xmlns:xdr="http://schemas.openxmlformats.org/drawingml/2006/spreadsheetDrawing">
      <xdr:col>69</xdr:col>
      <xdr:colOff>142875</xdr:colOff>
      <xdr:row>73</xdr:row>
      <xdr:rowOff>105410</xdr:rowOff>
    </xdr:to>
    <xdr:sp macro="" textlink="">
      <xdr:nvSpPr>
        <xdr:cNvPr id="453" name="楕円 452"/>
        <xdr:cNvSpPr/>
      </xdr:nvSpPr>
      <xdr:spPr>
        <a:xfrm>
          <a:off x="12659995" y="1251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71</xdr:row>
      <xdr:rowOff>115570</xdr:rowOff>
    </xdr:from>
    <xdr:ext cx="762000" cy="259080"/>
    <xdr:sp macro="" textlink="">
      <xdr:nvSpPr>
        <xdr:cNvPr id="454" name="テキスト ボックス 453"/>
        <xdr:cNvSpPr txBox="1"/>
      </xdr:nvSpPr>
      <xdr:spPr>
        <a:xfrm>
          <a:off x="12364085" y="1228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57150</xdr:rowOff>
    </xdr:from>
    <xdr:to xmlns:xdr="http://schemas.openxmlformats.org/drawingml/2006/spreadsheetDrawing">
      <xdr:col>65</xdr:col>
      <xdr:colOff>53975</xdr:colOff>
      <xdr:row>75</xdr:row>
      <xdr:rowOff>158750</xdr:rowOff>
    </xdr:to>
    <xdr:sp macro="" textlink="">
      <xdr:nvSpPr>
        <xdr:cNvPr id="455" name="楕円 454"/>
        <xdr:cNvSpPr/>
      </xdr:nvSpPr>
      <xdr:spPr>
        <a:xfrm>
          <a:off x="11856720" y="129159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168910</xdr:rowOff>
    </xdr:from>
    <xdr:ext cx="761365" cy="258445"/>
    <xdr:sp macro="" textlink="">
      <xdr:nvSpPr>
        <xdr:cNvPr id="456" name="テキスト ボックス 455"/>
        <xdr:cNvSpPr txBox="1"/>
      </xdr:nvSpPr>
      <xdr:spPr>
        <a:xfrm>
          <a:off x="11543665" y="12684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13163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38100</xdr:rowOff>
    </xdr:to>
    <xdr:sp macro="" textlink="">
      <xdr:nvSpPr>
        <xdr:cNvPr id="4" name="団体名称ボックス1"/>
        <xdr:cNvSpPr/>
      </xdr:nvSpPr>
      <xdr:spPr>
        <a:xfrm>
          <a:off x="12922250" y="0"/>
          <a:ext cx="27686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2931775" y="12700"/>
          <a:ext cx="2743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2944475" y="31750"/>
          <a:ext cx="27101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埼玉県羽生市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0915650" y="0"/>
          <a:ext cx="18097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0941050" y="12700"/>
          <a:ext cx="17653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31750</xdr:rowOff>
    </xdr:from>
    <xdr:to xmlns:xdr="http://schemas.openxmlformats.org/drawingml/2006/spreadsheetDrawing">
      <xdr:col>41</xdr:col>
      <xdr:colOff>450215</xdr:colOff>
      <xdr:row>2</xdr:row>
      <xdr:rowOff>12700</xdr:rowOff>
    </xdr:to>
    <xdr:sp macro="" textlink="">
      <xdr:nvSpPr>
        <xdr:cNvPr id="9" name="正方形/長方形 8"/>
        <xdr:cNvSpPr/>
      </xdr:nvSpPr>
      <xdr:spPr>
        <a:xfrm>
          <a:off x="10966450" y="31750"/>
          <a:ext cx="17075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1984375" y="12002135"/>
          <a:ext cx="389255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50825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222500" y="12128500"/>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308225"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117975" y="1207770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33070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1984375" y="1079500"/>
          <a:ext cx="389255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25450" y="11938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5450" y="14605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5450" y="17653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174625</xdr:colOff>
      <xdr:row>7</xdr:row>
      <xdr:rowOff>9525</xdr:rowOff>
    </xdr:to>
    <xdr:cxnSp macro="">
      <xdr:nvCxnSpPr>
        <xdr:cNvPr id="21" name="直線コネクタ 20"/>
        <xdr:cNvCxnSpPr/>
      </xdr:nvCxnSpPr>
      <xdr:spPr>
        <a:xfrm flipH="1">
          <a:off x="180975" y="12573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6700"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174625</xdr:colOff>
      <xdr:row>9</xdr:row>
      <xdr:rowOff>123825</xdr:rowOff>
    </xdr:to>
    <xdr:cxnSp macro="">
      <xdr:nvCxnSpPr>
        <xdr:cNvPr id="23" name="直線コネクタ 22"/>
        <xdr:cNvCxnSpPr/>
      </xdr:nvCxnSpPr>
      <xdr:spPr>
        <a:xfrm flipH="1">
          <a:off x="180975"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6700"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174625</xdr:colOff>
      <xdr:row>11</xdr:row>
      <xdr:rowOff>161925</xdr:rowOff>
    </xdr:to>
    <xdr:cxnSp macro="">
      <xdr:nvCxnSpPr>
        <xdr:cNvPr id="25" name="直線コネクタ 24"/>
        <xdr:cNvCxnSpPr/>
      </xdr:nvCxnSpPr>
      <xdr:spPr>
        <a:xfrm flipH="1">
          <a:off x="180975"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15900"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15900"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1984375" y="1651000"/>
          <a:ext cx="389255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1480" cy="274955"/>
    <xdr:sp macro="" textlink="">
      <xdr:nvSpPr>
        <xdr:cNvPr id="29" name="テキスト ボックス 28"/>
        <xdr:cNvSpPr txBox="1"/>
      </xdr:nvSpPr>
      <xdr:spPr>
        <a:xfrm>
          <a:off x="1549400" y="1270000"/>
          <a:ext cx="41148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1984375" y="3937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273175"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1984375" y="3556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3" name="テキスト ボックス 32"/>
        <xdr:cNvSpPr txBox="1"/>
      </xdr:nvSpPr>
      <xdr:spPr>
        <a:xfrm>
          <a:off x="1273175"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1984375" y="3175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273175"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84375" y="2794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7" name="テキスト ボックス 36"/>
        <xdr:cNvSpPr txBox="1"/>
      </xdr:nvSpPr>
      <xdr:spPr>
        <a:xfrm>
          <a:off x="1273175"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84375" y="2413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9" name="テキスト ボックス 38"/>
        <xdr:cNvSpPr txBox="1"/>
      </xdr:nvSpPr>
      <xdr:spPr>
        <a:xfrm>
          <a:off x="1273175"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84375" y="2032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273175"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84375" y="1651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3" name="テキスト ボックス 42"/>
        <xdr:cNvSpPr txBox="1"/>
      </xdr:nvSpPr>
      <xdr:spPr>
        <a:xfrm>
          <a:off x="1273175"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1984375" y="1651000"/>
          <a:ext cx="389255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74930</xdr:rowOff>
    </xdr:from>
    <xdr:to xmlns:xdr="http://schemas.openxmlformats.org/drawingml/2006/spreadsheetDrawing">
      <xdr:col>29</xdr:col>
      <xdr:colOff>127000</xdr:colOff>
      <xdr:row>20</xdr:row>
      <xdr:rowOff>165100</xdr:rowOff>
    </xdr:to>
    <xdr:cxnSp macro="">
      <xdr:nvCxnSpPr>
        <xdr:cNvPr id="45" name="直線コネクタ 44"/>
        <xdr:cNvCxnSpPr/>
      </xdr:nvCxnSpPr>
      <xdr:spPr>
        <a:xfrm flipV="1">
          <a:off x="5191125" y="2179955"/>
          <a:ext cx="0" cy="14617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137160</xdr:rowOff>
    </xdr:from>
    <xdr:ext cx="762000" cy="259080"/>
    <xdr:sp macro="" textlink="">
      <xdr:nvSpPr>
        <xdr:cNvPr id="46" name="人口1人当たり決算額の推移最小値テキスト130"/>
        <xdr:cNvSpPr txBox="1"/>
      </xdr:nvSpPr>
      <xdr:spPr>
        <a:xfrm>
          <a:off x="5264150" y="361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165100</xdr:rowOff>
    </xdr:from>
    <xdr:to xmlns:xdr="http://schemas.openxmlformats.org/drawingml/2006/spreadsheetDrawing">
      <xdr:col>30</xdr:col>
      <xdr:colOff>25400</xdr:colOff>
      <xdr:row>20</xdr:row>
      <xdr:rowOff>165100</xdr:rowOff>
    </xdr:to>
    <xdr:cxnSp macro="">
      <xdr:nvCxnSpPr>
        <xdr:cNvPr id="47" name="直線コネクタ 46"/>
        <xdr:cNvCxnSpPr/>
      </xdr:nvCxnSpPr>
      <xdr:spPr>
        <a:xfrm>
          <a:off x="5102225" y="364172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160655</xdr:rowOff>
    </xdr:from>
    <xdr:ext cx="762000" cy="259080"/>
    <xdr:sp macro="" textlink="">
      <xdr:nvSpPr>
        <xdr:cNvPr id="48" name="人口1人当たり決算額の推移最大値テキスト130"/>
        <xdr:cNvSpPr txBox="1"/>
      </xdr:nvSpPr>
      <xdr:spPr>
        <a:xfrm>
          <a:off x="5264150" y="1922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74930</xdr:rowOff>
    </xdr:from>
    <xdr:to xmlns:xdr="http://schemas.openxmlformats.org/drawingml/2006/spreadsheetDrawing">
      <xdr:col>30</xdr:col>
      <xdr:colOff>25400</xdr:colOff>
      <xdr:row>12</xdr:row>
      <xdr:rowOff>74930</xdr:rowOff>
    </xdr:to>
    <xdr:cxnSp macro="">
      <xdr:nvCxnSpPr>
        <xdr:cNvPr id="49" name="直線コネクタ 48"/>
        <xdr:cNvCxnSpPr/>
      </xdr:nvCxnSpPr>
      <xdr:spPr>
        <a:xfrm>
          <a:off x="5102225" y="217995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99695</xdr:rowOff>
    </xdr:from>
    <xdr:to xmlns:xdr="http://schemas.openxmlformats.org/drawingml/2006/spreadsheetDrawing">
      <xdr:col>29</xdr:col>
      <xdr:colOff>127000</xdr:colOff>
      <xdr:row>20</xdr:row>
      <xdr:rowOff>4445</xdr:rowOff>
    </xdr:to>
    <xdr:cxnSp macro="">
      <xdr:nvCxnSpPr>
        <xdr:cNvPr id="50" name="直線コネクタ 49"/>
        <xdr:cNvCxnSpPr/>
      </xdr:nvCxnSpPr>
      <xdr:spPr>
        <a:xfrm flipV="1">
          <a:off x="4591050" y="3404870"/>
          <a:ext cx="600075" cy="762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26670</xdr:rowOff>
    </xdr:from>
    <xdr:ext cx="762000" cy="259080"/>
    <xdr:sp macro="" textlink="">
      <xdr:nvSpPr>
        <xdr:cNvPr id="51" name="人口1人当たり決算額の推移平均値テキスト130"/>
        <xdr:cNvSpPr txBox="1"/>
      </xdr:nvSpPr>
      <xdr:spPr>
        <a:xfrm>
          <a:off x="5264150" y="28174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10160</xdr:rowOff>
    </xdr:from>
    <xdr:to xmlns:xdr="http://schemas.openxmlformats.org/drawingml/2006/spreadsheetDrawing">
      <xdr:col>29</xdr:col>
      <xdr:colOff>174625</xdr:colOff>
      <xdr:row>17</xdr:row>
      <xdr:rowOff>111760</xdr:rowOff>
    </xdr:to>
    <xdr:sp macro="" textlink="">
      <xdr:nvSpPr>
        <xdr:cNvPr id="52" name="フローチャート: 判断 51"/>
        <xdr:cNvSpPr/>
      </xdr:nvSpPr>
      <xdr:spPr>
        <a:xfrm>
          <a:off x="5140325" y="2972435"/>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20</xdr:row>
      <xdr:rowOff>4445</xdr:rowOff>
    </xdr:from>
    <xdr:to xmlns:xdr="http://schemas.openxmlformats.org/drawingml/2006/spreadsheetDrawing">
      <xdr:col>26</xdr:col>
      <xdr:colOff>50800</xdr:colOff>
      <xdr:row>20</xdr:row>
      <xdr:rowOff>22225</xdr:rowOff>
    </xdr:to>
    <xdr:cxnSp macro="">
      <xdr:nvCxnSpPr>
        <xdr:cNvPr id="53" name="直線コネクタ 52"/>
        <xdr:cNvCxnSpPr/>
      </xdr:nvCxnSpPr>
      <xdr:spPr>
        <a:xfrm flipV="1">
          <a:off x="3956050" y="3481070"/>
          <a:ext cx="6350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132080</xdr:rowOff>
    </xdr:from>
    <xdr:to xmlns:xdr="http://schemas.openxmlformats.org/drawingml/2006/spreadsheetDrawing">
      <xdr:col>26</xdr:col>
      <xdr:colOff>101600</xdr:colOff>
      <xdr:row>18</xdr:row>
      <xdr:rowOff>61595</xdr:rowOff>
    </xdr:to>
    <xdr:sp macro="" textlink="">
      <xdr:nvSpPr>
        <xdr:cNvPr id="54" name="フローチャート: 判断 53"/>
        <xdr:cNvSpPr/>
      </xdr:nvSpPr>
      <xdr:spPr>
        <a:xfrm>
          <a:off x="4540250" y="30943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71755</xdr:rowOff>
    </xdr:from>
    <xdr:ext cx="736600" cy="259080"/>
    <xdr:sp macro="" textlink="">
      <xdr:nvSpPr>
        <xdr:cNvPr id="55" name="テキスト ボックス 54"/>
        <xdr:cNvSpPr txBox="1"/>
      </xdr:nvSpPr>
      <xdr:spPr>
        <a:xfrm>
          <a:off x="4241800" y="2862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20</xdr:row>
      <xdr:rowOff>22225</xdr:rowOff>
    </xdr:from>
    <xdr:to xmlns:xdr="http://schemas.openxmlformats.org/drawingml/2006/spreadsheetDrawing">
      <xdr:col>22</xdr:col>
      <xdr:colOff>114300</xdr:colOff>
      <xdr:row>20</xdr:row>
      <xdr:rowOff>56515</xdr:rowOff>
    </xdr:to>
    <xdr:cxnSp macro="">
      <xdr:nvCxnSpPr>
        <xdr:cNvPr id="56" name="直線コネクタ 55"/>
        <xdr:cNvCxnSpPr/>
      </xdr:nvCxnSpPr>
      <xdr:spPr>
        <a:xfrm flipV="1">
          <a:off x="3317875" y="3498850"/>
          <a:ext cx="638175"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166370</xdr:rowOff>
    </xdr:from>
    <xdr:to xmlns:xdr="http://schemas.openxmlformats.org/drawingml/2006/spreadsheetDrawing">
      <xdr:col>22</xdr:col>
      <xdr:colOff>165100</xdr:colOff>
      <xdr:row>18</xdr:row>
      <xdr:rowOff>96520</xdr:rowOff>
    </xdr:to>
    <xdr:sp macro="" textlink="">
      <xdr:nvSpPr>
        <xdr:cNvPr id="57" name="フローチャート: 判断 56"/>
        <xdr:cNvSpPr/>
      </xdr:nvSpPr>
      <xdr:spPr>
        <a:xfrm>
          <a:off x="3905250" y="3128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106680</xdr:rowOff>
    </xdr:from>
    <xdr:ext cx="762000" cy="259080"/>
    <xdr:sp macro="" textlink="">
      <xdr:nvSpPr>
        <xdr:cNvPr id="58" name="テキスト ボックス 57"/>
        <xdr:cNvSpPr txBox="1"/>
      </xdr:nvSpPr>
      <xdr:spPr>
        <a:xfrm>
          <a:off x="3606800" y="2897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56515</xdr:rowOff>
    </xdr:from>
    <xdr:to xmlns:xdr="http://schemas.openxmlformats.org/drawingml/2006/spreadsheetDrawing">
      <xdr:col>18</xdr:col>
      <xdr:colOff>174625</xdr:colOff>
      <xdr:row>20</xdr:row>
      <xdr:rowOff>66040</xdr:rowOff>
    </xdr:to>
    <xdr:cxnSp macro="">
      <xdr:nvCxnSpPr>
        <xdr:cNvPr id="59" name="直線コネクタ 58"/>
        <xdr:cNvCxnSpPr/>
      </xdr:nvCxnSpPr>
      <xdr:spPr>
        <a:xfrm flipV="1">
          <a:off x="2670175" y="3533140"/>
          <a:ext cx="6477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9525</xdr:rowOff>
    </xdr:from>
    <xdr:to xmlns:xdr="http://schemas.openxmlformats.org/drawingml/2006/spreadsheetDrawing">
      <xdr:col>19</xdr:col>
      <xdr:colOff>38100</xdr:colOff>
      <xdr:row>18</xdr:row>
      <xdr:rowOff>111125</xdr:rowOff>
    </xdr:to>
    <xdr:sp macro="" textlink="">
      <xdr:nvSpPr>
        <xdr:cNvPr id="60" name="フローチャート: 判断 59"/>
        <xdr:cNvSpPr/>
      </xdr:nvSpPr>
      <xdr:spPr>
        <a:xfrm>
          <a:off x="3270250" y="314325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16</xdr:row>
      <xdr:rowOff>121285</xdr:rowOff>
    </xdr:from>
    <xdr:ext cx="762000" cy="258445"/>
    <xdr:sp macro="" textlink="">
      <xdr:nvSpPr>
        <xdr:cNvPr id="61" name="テキスト ボックス 60"/>
        <xdr:cNvSpPr txBox="1"/>
      </xdr:nvSpPr>
      <xdr:spPr>
        <a:xfrm>
          <a:off x="2968625" y="2912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37465</xdr:rowOff>
    </xdr:from>
    <xdr:to xmlns:xdr="http://schemas.openxmlformats.org/drawingml/2006/spreadsheetDrawing">
      <xdr:col>15</xdr:col>
      <xdr:colOff>101600</xdr:colOff>
      <xdr:row>18</xdr:row>
      <xdr:rowOff>139065</xdr:rowOff>
    </xdr:to>
    <xdr:sp macro="" textlink="">
      <xdr:nvSpPr>
        <xdr:cNvPr id="62" name="フローチャート: 判断 61"/>
        <xdr:cNvSpPr/>
      </xdr:nvSpPr>
      <xdr:spPr>
        <a:xfrm>
          <a:off x="2619375" y="3171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149225</xdr:rowOff>
    </xdr:from>
    <xdr:ext cx="762000" cy="259080"/>
    <xdr:sp macro="" textlink="">
      <xdr:nvSpPr>
        <xdr:cNvPr id="63" name="テキスト ボックス 62"/>
        <xdr:cNvSpPr txBox="1"/>
      </xdr:nvSpPr>
      <xdr:spPr>
        <a:xfrm>
          <a:off x="2320925" y="2940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4" name="テキスト ボックス 63"/>
        <xdr:cNvSpPr txBox="1"/>
      </xdr:nvSpPr>
      <xdr:spPr>
        <a:xfrm>
          <a:off x="50292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429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3794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143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508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48895</xdr:rowOff>
    </xdr:from>
    <xdr:to xmlns:xdr="http://schemas.openxmlformats.org/drawingml/2006/spreadsheetDrawing">
      <xdr:col>29</xdr:col>
      <xdr:colOff>174625</xdr:colOff>
      <xdr:row>19</xdr:row>
      <xdr:rowOff>150495</xdr:rowOff>
    </xdr:to>
    <xdr:sp macro="" textlink="">
      <xdr:nvSpPr>
        <xdr:cNvPr id="69" name="楕円 68"/>
        <xdr:cNvSpPr/>
      </xdr:nvSpPr>
      <xdr:spPr>
        <a:xfrm>
          <a:off x="5140325" y="3354070"/>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20955</xdr:rowOff>
    </xdr:from>
    <xdr:ext cx="762000" cy="258445"/>
    <xdr:sp macro="" textlink="">
      <xdr:nvSpPr>
        <xdr:cNvPr id="70" name="人口1人当たり決算額の推移該当値テキスト130"/>
        <xdr:cNvSpPr txBox="1"/>
      </xdr:nvSpPr>
      <xdr:spPr>
        <a:xfrm>
          <a:off x="5264150" y="33261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125095</xdr:rowOff>
    </xdr:from>
    <xdr:to xmlns:xdr="http://schemas.openxmlformats.org/drawingml/2006/spreadsheetDrawing">
      <xdr:col>26</xdr:col>
      <xdr:colOff>101600</xdr:colOff>
      <xdr:row>20</xdr:row>
      <xdr:rowOff>55245</xdr:rowOff>
    </xdr:to>
    <xdr:sp macro="" textlink="">
      <xdr:nvSpPr>
        <xdr:cNvPr id="71" name="楕円 70"/>
        <xdr:cNvSpPr/>
      </xdr:nvSpPr>
      <xdr:spPr>
        <a:xfrm>
          <a:off x="4540250" y="3430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40640</xdr:rowOff>
    </xdr:from>
    <xdr:ext cx="736600" cy="258445"/>
    <xdr:sp macro="" textlink="">
      <xdr:nvSpPr>
        <xdr:cNvPr id="72" name="テキスト ボックス 71"/>
        <xdr:cNvSpPr txBox="1"/>
      </xdr:nvSpPr>
      <xdr:spPr>
        <a:xfrm>
          <a:off x="4241800" y="35172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143510</xdr:rowOff>
    </xdr:from>
    <xdr:to xmlns:xdr="http://schemas.openxmlformats.org/drawingml/2006/spreadsheetDrawing">
      <xdr:col>22</xdr:col>
      <xdr:colOff>165100</xdr:colOff>
      <xdr:row>20</xdr:row>
      <xdr:rowOff>73025</xdr:rowOff>
    </xdr:to>
    <xdr:sp macro="" textlink="">
      <xdr:nvSpPr>
        <xdr:cNvPr id="73" name="楕円 72"/>
        <xdr:cNvSpPr/>
      </xdr:nvSpPr>
      <xdr:spPr>
        <a:xfrm>
          <a:off x="3905250" y="34486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57785</xdr:rowOff>
    </xdr:from>
    <xdr:ext cx="762000" cy="259080"/>
    <xdr:sp macro="" textlink="">
      <xdr:nvSpPr>
        <xdr:cNvPr id="74" name="テキスト ボックス 73"/>
        <xdr:cNvSpPr txBox="1"/>
      </xdr:nvSpPr>
      <xdr:spPr>
        <a:xfrm>
          <a:off x="3606800" y="353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20</xdr:row>
      <xdr:rowOff>6350</xdr:rowOff>
    </xdr:from>
    <xdr:to xmlns:xdr="http://schemas.openxmlformats.org/drawingml/2006/spreadsheetDrawing">
      <xdr:col>19</xdr:col>
      <xdr:colOff>38100</xdr:colOff>
      <xdr:row>20</xdr:row>
      <xdr:rowOff>107315</xdr:rowOff>
    </xdr:to>
    <xdr:sp macro="" textlink="">
      <xdr:nvSpPr>
        <xdr:cNvPr id="75" name="楕円 74"/>
        <xdr:cNvSpPr/>
      </xdr:nvSpPr>
      <xdr:spPr>
        <a:xfrm>
          <a:off x="3270250" y="3482975"/>
          <a:ext cx="857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20</xdr:row>
      <xdr:rowOff>92075</xdr:rowOff>
    </xdr:from>
    <xdr:ext cx="762000" cy="259080"/>
    <xdr:sp macro="" textlink="">
      <xdr:nvSpPr>
        <xdr:cNvPr id="76" name="テキスト ボックス 75"/>
        <xdr:cNvSpPr txBox="1"/>
      </xdr:nvSpPr>
      <xdr:spPr>
        <a:xfrm>
          <a:off x="2968625" y="356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20</xdr:row>
      <xdr:rowOff>15240</xdr:rowOff>
    </xdr:from>
    <xdr:to xmlns:xdr="http://schemas.openxmlformats.org/drawingml/2006/spreadsheetDrawing">
      <xdr:col>15</xdr:col>
      <xdr:colOff>101600</xdr:colOff>
      <xdr:row>20</xdr:row>
      <xdr:rowOff>116840</xdr:rowOff>
    </xdr:to>
    <xdr:sp macro="" textlink="">
      <xdr:nvSpPr>
        <xdr:cNvPr id="77" name="楕円 76"/>
        <xdr:cNvSpPr/>
      </xdr:nvSpPr>
      <xdr:spPr>
        <a:xfrm>
          <a:off x="2619375" y="3491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101600</xdr:rowOff>
    </xdr:from>
    <xdr:ext cx="762000" cy="259080"/>
    <xdr:sp macro="" textlink="">
      <xdr:nvSpPr>
        <xdr:cNvPr id="78" name="テキスト ボックス 77"/>
        <xdr:cNvSpPr txBox="1"/>
      </xdr:nvSpPr>
      <xdr:spPr>
        <a:xfrm>
          <a:off x="2320925" y="3578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1984375" y="5080000"/>
          <a:ext cx="38925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25450" y="5194300"/>
          <a:ext cx="115887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25450" y="54610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25450" y="57658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174625</xdr:colOff>
      <xdr:row>30</xdr:row>
      <xdr:rowOff>19050</xdr:rowOff>
    </xdr:to>
    <xdr:cxnSp macro="">
      <xdr:nvCxnSpPr>
        <xdr:cNvPr id="84" name="直線コネクタ 83"/>
        <xdr:cNvCxnSpPr/>
      </xdr:nvCxnSpPr>
      <xdr:spPr>
        <a:xfrm flipH="1">
          <a:off x="180975" y="52578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6700"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174625</xdr:colOff>
      <xdr:row>31</xdr:row>
      <xdr:rowOff>305435</xdr:rowOff>
    </xdr:to>
    <xdr:cxnSp macro="">
      <xdr:nvCxnSpPr>
        <xdr:cNvPr id="86" name="直線コネクタ 85"/>
        <xdr:cNvCxnSpPr/>
      </xdr:nvCxnSpPr>
      <xdr:spPr>
        <a:xfrm flipH="1">
          <a:off x="180975"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6700"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174625</xdr:colOff>
      <xdr:row>33</xdr:row>
      <xdr:rowOff>172085</xdr:rowOff>
    </xdr:to>
    <xdr:cxnSp macro="">
      <xdr:nvCxnSpPr>
        <xdr:cNvPr id="88" name="直線コネクタ 87"/>
        <xdr:cNvCxnSpPr/>
      </xdr:nvCxnSpPr>
      <xdr:spPr>
        <a:xfrm flipH="1">
          <a:off x="180975"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15900"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590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84375" y="5650865"/>
          <a:ext cx="389255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1480" cy="275590"/>
    <xdr:sp macro="" textlink="">
      <xdr:nvSpPr>
        <xdr:cNvPr id="92" name="テキスト ボックス 91"/>
        <xdr:cNvSpPr txBox="1"/>
      </xdr:nvSpPr>
      <xdr:spPr>
        <a:xfrm>
          <a:off x="1549400" y="5270500"/>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84375" y="7937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1984375" y="761111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1984375" y="728472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7810"/>
    <xdr:sp macro="" textlink="">
      <xdr:nvSpPr>
        <xdr:cNvPr id="96" name="テキスト ボックス 95"/>
        <xdr:cNvSpPr txBox="1"/>
      </xdr:nvSpPr>
      <xdr:spPr>
        <a:xfrm>
          <a:off x="1273175"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1984375" y="695769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273175"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1984375" y="663194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273175"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1984375" y="630491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7810"/>
    <xdr:sp macro="" textlink="">
      <xdr:nvSpPr>
        <xdr:cNvPr id="102" name="テキスト ボックス 101"/>
        <xdr:cNvSpPr txBox="1"/>
      </xdr:nvSpPr>
      <xdr:spPr>
        <a:xfrm>
          <a:off x="1273175"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1984375" y="597852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273175"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1984375" y="5650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6" name="テキスト ボックス 105"/>
        <xdr:cNvSpPr txBox="1"/>
      </xdr:nvSpPr>
      <xdr:spPr>
        <a:xfrm>
          <a:off x="1273175"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1984375" y="5650865"/>
          <a:ext cx="389255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125095</xdr:rowOff>
    </xdr:from>
    <xdr:to xmlns:xdr="http://schemas.openxmlformats.org/drawingml/2006/spreadsheetDrawing">
      <xdr:col>29</xdr:col>
      <xdr:colOff>127000</xdr:colOff>
      <xdr:row>37</xdr:row>
      <xdr:rowOff>329565</xdr:rowOff>
    </xdr:to>
    <xdr:cxnSp macro="">
      <xdr:nvCxnSpPr>
        <xdr:cNvPr id="108" name="直線コネクタ 107"/>
        <xdr:cNvCxnSpPr/>
      </xdr:nvCxnSpPr>
      <xdr:spPr>
        <a:xfrm flipV="1">
          <a:off x="5191125" y="6049645"/>
          <a:ext cx="0" cy="14046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300990</xdr:rowOff>
    </xdr:from>
    <xdr:ext cx="762000" cy="259080"/>
    <xdr:sp macro="" textlink="">
      <xdr:nvSpPr>
        <xdr:cNvPr id="109" name="人口1人当たり決算額の推移最小値テキスト445"/>
        <xdr:cNvSpPr txBox="1"/>
      </xdr:nvSpPr>
      <xdr:spPr>
        <a:xfrm>
          <a:off x="5264150" y="7425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329565</xdr:rowOff>
    </xdr:from>
    <xdr:to xmlns:xdr="http://schemas.openxmlformats.org/drawingml/2006/spreadsheetDrawing">
      <xdr:col>30</xdr:col>
      <xdr:colOff>25400</xdr:colOff>
      <xdr:row>37</xdr:row>
      <xdr:rowOff>329565</xdr:rowOff>
    </xdr:to>
    <xdr:cxnSp macro="">
      <xdr:nvCxnSpPr>
        <xdr:cNvPr id="110" name="直線コネクタ 109"/>
        <xdr:cNvCxnSpPr/>
      </xdr:nvCxnSpPr>
      <xdr:spPr>
        <a:xfrm>
          <a:off x="5102225" y="745426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39370</xdr:rowOff>
    </xdr:from>
    <xdr:ext cx="762000" cy="258445"/>
    <xdr:sp macro="" textlink="">
      <xdr:nvSpPr>
        <xdr:cNvPr id="111" name="人口1人当たり決算額の推移最大値テキスト445"/>
        <xdr:cNvSpPr txBox="1"/>
      </xdr:nvSpPr>
      <xdr:spPr>
        <a:xfrm>
          <a:off x="5264150" y="5792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125095</xdr:rowOff>
    </xdr:from>
    <xdr:to xmlns:xdr="http://schemas.openxmlformats.org/drawingml/2006/spreadsheetDrawing">
      <xdr:col>30</xdr:col>
      <xdr:colOff>25400</xdr:colOff>
      <xdr:row>33</xdr:row>
      <xdr:rowOff>125095</xdr:rowOff>
    </xdr:to>
    <xdr:cxnSp macro="">
      <xdr:nvCxnSpPr>
        <xdr:cNvPr id="112" name="直線コネクタ 111"/>
        <xdr:cNvCxnSpPr/>
      </xdr:nvCxnSpPr>
      <xdr:spPr>
        <a:xfrm>
          <a:off x="5102225" y="604964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307975</xdr:rowOff>
    </xdr:from>
    <xdr:to xmlns:xdr="http://schemas.openxmlformats.org/drawingml/2006/spreadsheetDrawing">
      <xdr:col>29</xdr:col>
      <xdr:colOff>127000</xdr:colOff>
      <xdr:row>34</xdr:row>
      <xdr:rowOff>309245</xdr:rowOff>
    </xdr:to>
    <xdr:cxnSp macro="">
      <xdr:nvCxnSpPr>
        <xdr:cNvPr id="113" name="直線コネクタ 112"/>
        <xdr:cNvCxnSpPr/>
      </xdr:nvCxnSpPr>
      <xdr:spPr>
        <a:xfrm>
          <a:off x="4591050" y="6575425"/>
          <a:ext cx="600075"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98425</xdr:rowOff>
    </xdr:from>
    <xdr:ext cx="762000" cy="258445"/>
    <xdr:sp macro="" textlink="">
      <xdr:nvSpPr>
        <xdr:cNvPr id="114" name="人口1人当たり決算額の推移平均値テキスト445"/>
        <xdr:cNvSpPr txBox="1"/>
      </xdr:nvSpPr>
      <xdr:spPr>
        <a:xfrm>
          <a:off x="5264150" y="67087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126365</xdr:rowOff>
    </xdr:from>
    <xdr:to xmlns:xdr="http://schemas.openxmlformats.org/drawingml/2006/spreadsheetDrawing">
      <xdr:col>29</xdr:col>
      <xdr:colOff>174625</xdr:colOff>
      <xdr:row>35</xdr:row>
      <xdr:rowOff>228600</xdr:rowOff>
    </xdr:to>
    <xdr:sp macro="" textlink="">
      <xdr:nvSpPr>
        <xdr:cNvPr id="115" name="フローチャート: 判断 114"/>
        <xdr:cNvSpPr/>
      </xdr:nvSpPr>
      <xdr:spPr>
        <a:xfrm>
          <a:off x="5140325" y="6736715"/>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307975</xdr:rowOff>
    </xdr:from>
    <xdr:to xmlns:xdr="http://schemas.openxmlformats.org/drawingml/2006/spreadsheetDrawing">
      <xdr:col>26</xdr:col>
      <xdr:colOff>50800</xdr:colOff>
      <xdr:row>34</xdr:row>
      <xdr:rowOff>341630</xdr:rowOff>
    </xdr:to>
    <xdr:cxnSp macro="">
      <xdr:nvCxnSpPr>
        <xdr:cNvPr id="116" name="直線コネクタ 115"/>
        <xdr:cNvCxnSpPr/>
      </xdr:nvCxnSpPr>
      <xdr:spPr>
        <a:xfrm flipV="1">
          <a:off x="3956050" y="6575425"/>
          <a:ext cx="6350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116840</xdr:rowOff>
    </xdr:from>
    <xdr:to xmlns:xdr="http://schemas.openxmlformats.org/drawingml/2006/spreadsheetDrawing">
      <xdr:col>26</xdr:col>
      <xdr:colOff>101600</xdr:colOff>
      <xdr:row>35</xdr:row>
      <xdr:rowOff>217805</xdr:rowOff>
    </xdr:to>
    <xdr:sp macro="" textlink="">
      <xdr:nvSpPr>
        <xdr:cNvPr id="117" name="フローチャート: 判断 116"/>
        <xdr:cNvSpPr/>
      </xdr:nvSpPr>
      <xdr:spPr>
        <a:xfrm>
          <a:off x="4540250" y="67271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203200</xdr:rowOff>
    </xdr:from>
    <xdr:ext cx="736600" cy="258445"/>
    <xdr:sp macro="" textlink="">
      <xdr:nvSpPr>
        <xdr:cNvPr id="118" name="テキスト ボックス 117"/>
        <xdr:cNvSpPr txBox="1"/>
      </xdr:nvSpPr>
      <xdr:spPr>
        <a:xfrm>
          <a:off x="4241800" y="68135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174625</xdr:colOff>
      <xdr:row>34</xdr:row>
      <xdr:rowOff>341630</xdr:rowOff>
    </xdr:from>
    <xdr:to xmlns:xdr="http://schemas.openxmlformats.org/drawingml/2006/spreadsheetDrawing">
      <xdr:col>22</xdr:col>
      <xdr:colOff>114300</xdr:colOff>
      <xdr:row>35</xdr:row>
      <xdr:rowOff>87630</xdr:rowOff>
    </xdr:to>
    <xdr:cxnSp macro="">
      <xdr:nvCxnSpPr>
        <xdr:cNvPr id="119" name="直線コネクタ 118"/>
        <xdr:cNvCxnSpPr/>
      </xdr:nvCxnSpPr>
      <xdr:spPr>
        <a:xfrm flipV="1">
          <a:off x="3317875" y="6609080"/>
          <a:ext cx="638175" cy="889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125095</xdr:rowOff>
    </xdr:from>
    <xdr:to xmlns:xdr="http://schemas.openxmlformats.org/drawingml/2006/spreadsheetDrawing">
      <xdr:col>22</xdr:col>
      <xdr:colOff>165100</xdr:colOff>
      <xdr:row>35</xdr:row>
      <xdr:rowOff>226060</xdr:rowOff>
    </xdr:to>
    <xdr:sp macro="" textlink="">
      <xdr:nvSpPr>
        <xdr:cNvPr id="120" name="フローチャート: 判断 119"/>
        <xdr:cNvSpPr/>
      </xdr:nvSpPr>
      <xdr:spPr>
        <a:xfrm>
          <a:off x="3905250" y="67354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210820</xdr:rowOff>
    </xdr:from>
    <xdr:ext cx="762000" cy="259080"/>
    <xdr:sp macro="" textlink="">
      <xdr:nvSpPr>
        <xdr:cNvPr id="121" name="テキスト ボックス 120"/>
        <xdr:cNvSpPr txBox="1"/>
      </xdr:nvSpPr>
      <xdr:spPr>
        <a:xfrm>
          <a:off x="3606800" y="682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87630</xdr:rowOff>
    </xdr:from>
    <xdr:to xmlns:xdr="http://schemas.openxmlformats.org/drawingml/2006/spreadsheetDrawing">
      <xdr:col>18</xdr:col>
      <xdr:colOff>174625</xdr:colOff>
      <xdr:row>35</xdr:row>
      <xdr:rowOff>121285</xdr:rowOff>
    </xdr:to>
    <xdr:cxnSp macro="">
      <xdr:nvCxnSpPr>
        <xdr:cNvPr id="122" name="直線コネクタ 121"/>
        <xdr:cNvCxnSpPr/>
      </xdr:nvCxnSpPr>
      <xdr:spPr>
        <a:xfrm flipV="1">
          <a:off x="2670175" y="6697980"/>
          <a:ext cx="6477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137160</xdr:rowOff>
    </xdr:from>
    <xdr:to xmlns:xdr="http://schemas.openxmlformats.org/drawingml/2006/spreadsheetDrawing">
      <xdr:col>19</xdr:col>
      <xdr:colOff>38100</xdr:colOff>
      <xdr:row>35</xdr:row>
      <xdr:rowOff>239395</xdr:rowOff>
    </xdr:to>
    <xdr:sp macro="" textlink="">
      <xdr:nvSpPr>
        <xdr:cNvPr id="123" name="フローチャート: 判断 122"/>
        <xdr:cNvSpPr/>
      </xdr:nvSpPr>
      <xdr:spPr>
        <a:xfrm>
          <a:off x="3270250" y="6747510"/>
          <a:ext cx="857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35</xdr:row>
      <xdr:rowOff>224790</xdr:rowOff>
    </xdr:from>
    <xdr:ext cx="762000" cy="258445"/>
    <xdr:sp macro="" textlink="">
      <xdr:nvSpPr>
        <xdr:cNvPr id="124" name="テキスト ボックス 123"/>
        <xdr:cNvSpPr txBox="1"/>
      </xdr:nvSpPr>
      <xdr:spPr>
        <a:xfrm>
          <a:off x="2968625" y="6835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196215</xdr:rowOff>
    </xdr:from>
    <xdr:to xmlns:xdr="http://schemas.openxmlformats.org/drawingml/2006/spreadsheetDrawing">
      <xdr:col>15</xdr:col>
      <xdr:colOff>101600</xdr:colOff>
      <xdr:row>35</xdr:row>
      <xdr:rowOff>297180</xdr:rowOff>
    </xdr:to>
    <xdr:sp macro="" textlink="">
      <xdr:nvSpPr>
        <xdr:cNvPr id="125" name="フローチャート: 判断 124"/>
        <xdr:cNvSpPr/>
      </xdr:nvSpPr>
      <xdr:spPr>
        <a:xfrm>
          <a:off x="2619375" y="68065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282575</xdr:rowOff>
    </xdr:from>
    <xdr:ext cx="762000" cy="258445"/>
    <xdr:sp macro="" textlink="">
      <xdr:nvSpPr>
        <xdr:cNvPr id="126" name="テキスト ボックス 125"/>
        <xdr:cNvSpPr txBox="1"/>
      </xdr:nvSpPr>
      <xdr:spPr>
        <a:xfrm>
          <a:off x="2320925" y="6892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7" name="テキスト ボックス 126"/>
        <xdr:cNvSpPr txBox="1"/>
      </xdr:nvSpPr>
      <xdr:spPr>
        <a:xfrm>
          <a:off x="50292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429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3794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143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508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259715</xdr:rowOff>
    </xdr:from>
    <xdr:to xmlns:xdr="http://schemas.openxmlformats.org/drawingml/2006/spreadsheetDrawing">
      <xdr:col>29</xdr:col>
      <xdr:colOff>174625</xdr:colOff>
      <xdr:row>35</xdr:row>
      <xdr:rowOff>17780</xdr:rowOff>
    </xdr:to>
    <xdr:sp macro="" textlink="">
      <xdr:nvSpPr>
        <xdr:cNvPr id="132" name="楕円 131"/>
        <xdr:cNvSpPr/>
      </xdr:nvSpPr>
      <xdr:spPr>
        <a:xfrm>
          <a:off x="5140325" y="6527165"/>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103505</xdr:rowOff>
    </xdr:from>
    <xdr:ext cx="762000" cy="259715"/>
    <xdr:sp macro="" textlink="">
      <xdr:nvSpPr>
        <xdr:cNvPr id="133" name="人口1人当たり決算額の推移該当値テキスト445"/>
        <xdr:cNvSpPr txBox="1"/>
      </xdr:nvSpPr>
      <xdr:spPr>
        <a:xfrm>
          <a:off x="5264150" y="63709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256540</xdr:rowOff>
    </xdr:from>
    <xdr:to xmlns:xdr="http://schemas.openxmlformats.org/drawingml/2006/spreadsheetDrawing">
      <xdr:col>26</xdr:col>
      <xdr:colOff>101600</xdr:colOff>
      <xdr:row>35</xdr:row>
      <xdr:rowOff>14605</xdr:rowOff>
    </xdr:to>
    <xdr:sp macro="" textlink="">
      <xdr:nvSpPr>
        <xdr:cNvPr id="134" name="楕円 133"/>
        <xdr:cNvSpPr/>
      </xdr:nvSpPr>
      <xdr:spPr>
        <a:xfrm>
          <a:off x="4540250" y="65239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25400</xdr:rowOff>
    </xdr:from>
    <xdr:ext cx="736600" cy="259715"/>
    <xdr:sp macro="" textlink="">
      <xdr:nvSpPr>
        <xdr:cNvPr id="135" name="テキスト ボックス 134"/>
        <xdr:cNvSpPr txBox="1"/>
      </xdr:nvSpPr>
      <xdr:spPr>
        <a:xfrm>
          <a:off x="4241800" y="629285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290195</xdr:rowOff>
    </xdr:from>
    <xdr:to xmlns:xdr="http://schemas.openxmlformats.org/drawingml/2006/spreadsheetDrawing">
      <xdr:col>22</xdr:col>
      <xdr:colOff>165100</xdr:colOff>
      <xdr:row>35</xdr:row>
      <xdr:rowOff>49530</xdr:rowOff>
    </xdr:to>
    <xdr:sp macro="" textlink="">
      <xdr:nvSpPr>
        <xdr:cNvPr id="136" name="楕円 135"/>
        <xdr:cNvSpPr/>
      </xdr:nvSpPr>
      <xdr:spPr>
        <a:xfrm>
          <a:off x="3905250" y="65576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59055</xdr:rowOff>
    </xdr:from>
    <xdr:ext cx="762000" cy="259715"/>
    <xdr:sp macro="" textlink="">
      <xdr:nvSpPr>
        <xdr:cNvPr id="137" name="テキスト ボックス 136"/>
        <xdr:cNvSpPr txBox="1"/>
      </xdr:nvSpPr>
      <xdr:spPr>
        <a:xfrm>
          <a:off x="3606800" y="63265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36195</xdr:rowOff>
    </xdr:from>
    <xdr:to xmlns:xdr="http://schemas.openxmlformats.org/drawingml/2006/spreadsheetDrawing">
      <xdr:col>19</xdr:col>
      <xdr:colOff>38100</xdr:colOff>
      <xdr:row>35</xdr:row>
      <xdr:rowOff>138430</xdr:rowOff>
    </xdr:to>
    <xdr:sp macro="" textlink="">
      <xdr:nvSpPr>
        <xdr:cNvPr id="138" name="楕円 137"/>
        <xdr:cNvSpPr/>
      </xdr:nvSpPr>
      <xdr:spPr>
        <a:xfrm>
          <a:off x="3270250" y="6646545"/>
          <a:ext cx="8572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174625</xdr:colOff>
      <xdr:row>34</xdr:row>
      <xdr:rowOff>149225</xdr:rowOff>
    </xdr:from>
    <xdr:ext cx="762000" cy="259715"/>
    <xdr:sp macro="" textlink="">
      <xdr:nvSpPr>
        <xdr:cNvPr id="139" name="テキスト ボックス 138"/>
        <xdr:cNvSpPr txBox="1"/>
      </xdr:nvSpPr>
      <xdr:spPr>
        <a:xfrm>
          <a:off x="2968625" y="64166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69850</xdr:rowOff>
    </xdr:from>
    <xdr:to xmlns:xdr="http://schemas.openxmlformats.org/drawingml/2006/spreadsheetDrawing">
      <xdr:col>15</xdr:col>
      <xdr:colOff>101600</xdr:colOff>
      <xdr:row>35</xdr:row>
      <xdr:rowOff>172085</xdr:rowOff>
    </xdr:to>
    <xdr:sp macro="" textlink="">
      <xdr:nvSpPr>
        <xdr:cNvPr id="140" name="楕円 139"/>
        <xdr:cNvSpPr/>
      </xdr:nvSpPr>
      <xdr:spPr>
        <a:xfrm>
          <a:off x="2619375" y="66802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182880</xdr:rowOff>
    </xdr:from>
    <xdr:ext cx="762000" cy="259715"/>
    <xdr:sp macro="" textlink="">
      <xdr:nvSpPr>
        <xdr:cNvPr id="141" name="テキスト ボックス 140"/>
        <xdr:cNvSpPr txBox="1"/>
      </xdr:nvSpPr>
      <xdr:spPr>
        <a:xfrm>
          <a:off x="2320925" y="64503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16,932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5052"/>
          <a:ext cx="38984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埼玉県羽生市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53,696
51,116
58.64
24,951,678
22,513,887
2,141,882
12,574,522
15,444,080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10.4
41.7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50875"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50875"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4790"/>
    <xdr:sp macro="" textlink="">
      <xdr:nvSpPr>
        <xdr:cNvPr id="40" name="テキスト ボックス 39"/>
        <xdr:cNvSpPr txBox="1"/>
      </xdr:nvSpPr>
      <xdr:spPr>
        <a:xfrm>
          <a:off x="67627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0860" cy="258445"/>
    <xdr:sp macro="" textlink="">
      <xdr:nvSpPr>
        <xdr:cNvPr id="42" name="テキスト ボックス 41"/>
        <xdr:cNvSpPr txBox="1"/>
      </xdr:nvSpPr>
      <xdr:spPr>
        <a:xfrm>
          <a:off x="214630" y="6969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698500" y="6785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0860" cy="259080"/>
    <xdr:sp macro="" textlink="">
      <xdr:nvSpPr>
        <xdr:cNvPr id="44" name="テキスト ボックス 43"/>
        <xdr:cNvSpPr txBox="1"/>
      </xdr:nvSpPr>
      <xdr:spPr>
        <a:xfrm>
          <a:off x="214630" y="6643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698500" y="6458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0860" cy="258445"/>
    <xdr:sp macro="" textlink="">
      <xdr:nvSpPr>
        <xdr:cNvPr id="46" name="テキスト ボックス 45"/>
        <xdr:cNvSpPr txBox="1"/>
      </xdr:nvSpPr>
      <xdr:spPr>
        <a:xfrm>
          <a:off x="214630" y="6316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698500" y="6132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0860" cy="259080"/>
    <xdr:sp macro="" textlink="">
      <xdr:nvSpPr>
        <xdr:cNvPr id="48" name="テキスト ボックス 47"/>
        <xdr:cNvSpPr txBox="1"/>
      </xdr:nvSpPr>
      <xdr:spPr>
        <a:xfrm>
          <a:off x="214630" y="5989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698500" y="5805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5630" cy="258445"/>
    <xdr:sp macro="" textlink="">
      <xdr:nvSpPr>
        <xdr:cNvPr id="50" name="テキスト ボックス 49"/>
        <xdr:cNvSpPr txBox="1"/>
      </xdr:nvSpPr>
      <xdr:spPr>
        <a:xfrm>
          <a:off x="166370" y="5664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698500" y="5479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5630" cy="258445"/>
    <xdr:sp macro="" textlink="">
      <xdr:nvSpPr>
        <xdr:cNvPr id="52" name="テキスト ボックス 51"/>
        <xdr:cNvSpPr txBox="1"/>
      </xdr:nvSpPr>
      <xdr:spPr>
        <a:xfrm>
          <a:off x="166370" y="5337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698500" y="5152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5630" cy="259080"/>
    <xdr:sp macro="" textlink="">
      <xdr:nvSpPr>
        <xdr:cNvPr id="54" name="テキスト ボックス 53"/>
        <xdr:cNvSpPr txBox="1"/>
      </xdr:nvSpPr>
      <xdr:spPr>
        <a:xfrm>
          <a:off x="166370" y="5010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8445"/>
    <xdr:sp macro="" textlink="">
      <xdr:nvSpPr>
        <xdr:cNvPr id="56" name="テキスト ボックス 55"/>
        <xdr:cNvSpPr txBox="1"/>
      </xdr:nvSpPr>
      <xdr:spPr>
        <a:xfrm>
          <a:off x="166370"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12065</xdr:rowOff>
    </xdr:from>
    <xdr:to xmlns:xdr="http://schemas.openxmlformats.org/drawingml/2006/spreadsheetDrawing">
      <xdr:col>24</xdr:col>
      <xdr:colOff>62865</xdr:colOff>
      <xdr:row>38</xdr:row>
      <xdr:rowOff>112395</xdr:rowOff>
    </xdr:to>
    <xdr:cxnSp macro="">
      <xdr:nvCxnSpPr>
        <xdr:cNvPr id="58" name="直線コネクタ 57"/>
        <xdr:cNvCxnSpPr/>
      </xdr:nvCxnSpPr>
      <xdr:spPr>
        <a:xfrm flipV="1">
          <a:off x="4252595" y="5327015"/>
          <a:ext cx="1270" cy="1300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116205</xdr:rowOff>
    </xdr:from>
    <xdr:ext cx="534670" cy="259080"/>
    <xdr:sp macro="" textlink="">
      <xdr:nvSpPr>
        <xdr:cNvPr id="59" name="人件費最小値テキスト"/>
        <xdr:cNvSpPr txBox="1"/>
      </xdr:nvSpPr>
      <xdr:spPr>
        <a:xfrm>
          <a:off x="4305300" y="6631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112395</xdr:rowOff>
    </xdr:from>
    <xdr:to xmlns:xdr="http://schemas.openxmlformats.org/drawingml/2006/spreadsheetDrawing">
      <xdr:col>24</xdr:col>
      <xdr:colOff>152400</xdr:colOff>
      <xdr:row>38</xdr:row>
      <xdr:rowOff>112395</xdr:rowOff>
    </xdr:to>
    <xdr:cxnSp macro="">
      <xdr:nvCxnSpPr>
        <xdr:cNvPr id="60" name="直線コネクタ 59"/>
        <xdr:cNvCxnSpPr/>
      </xdr:nvCxnSpPr>
      <xdr:spPr>
        <a:xfrm>
          <a:off x="4181475" y="6627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130175</xdr:rowOff>
    </xdr:from>
    <xdr:ext cx="598805" cy="259080"/>
    <xdr:sp macro="" textlink="">
      <xdr:nvSpPr>
        <xdr:cNvPr id="61" name="人件費最大値テキスト"/>
        <xdr:cNvSpPr txBox="1"/>
      </xdr:nvSpPr>
      <xdr:spPr>
        <a:xfrm>
          <a:off x="4305300" y="5102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12065</xdr:rowOff>
    </xdr:from>
    <xdr:to xmlns:xdr="http://schemas.openxmlformats.org/drawingml/2006/spreadsheetDrawing">
      <xdr:col>24</xdr:col>
      <xdr:colOff>152400</xdr:colOff>
      <xdr:row>31</xdr:row>
      <xdr:rowOff>12065</xdr:rowOff>
    </xdr:to>
    <xdr:cxnSp macro="">
      <xdr:nvCxnSpPr>
        <xdr:cNvPr id="62" name="直線コネクタ 61"/>
        <xdr:cNvCxnSpPr/>
      </xdr:nvCxnSpPr>
      <xdr:spPr>
        <a:xfrm>
          <a:off x="4181475" y="53270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36</xdr:row>
      <xdr:rowOff>151765</xdr:rowOff>
    </xdr:from>
    <xdr:to xmlns:xdr="http://schemas.openxmlformats.org/drawingml/2006/spreadsheetDrawing">
      <xdr:col>24</xdr:col>
      <xdr:colOff>63500</xdr:colOff>
      <xdr:row>37</xdr:row>
      <xdr:rowOff>46990</xdr:rowOff>
    </xdr:to>
    <xdr:cxnSp macro="">
      <xdr:nvCxnSpPr>
        <xdr:cNvPr id="63" name="直線コネクタ 62"/>
        <xdr:cNvCxnSpPr/>
      </xdr:nvCxnSpPr>
      <xdr:spPr>
        <a:xfrm flipV="1">
          <a:off x="3492500" y="6323965"/>
          <a:ext cx="762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93345</xdr:rowOff>
    </xdr:from>
    <xdr:ext cx="534670" cy="259080"/>
    <xdr:sp macro="" textlink="">
      <xdr:nvSpPr>
        <xdr:cNvPr id="64" name="人件費平均値テキスト"/>
        <xdr:cNvSpPr txBox="1"/>
      </xdr:nvSpPr>
      <xdr:spPr>
        <a:xfrm>
          <a:off x="4305300" y="5922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70485</xdr:rowOff>
    </xdr:from>
    <xdr:to xmlns:xdr="http://schemas.openxmlformats.org/drawingml/2006/spreadsheetDrawing">
      <xdr:col>24</xdr:col>
      <xdr:colOff>114300</xdr:colOff>
      <xdr:row>36</xdr:row>
      <xdr:rowOff>635</xdr:rowOff>
    </xdr:to>
    <xdr:sp macro="" textlink="">
      <xdr:nvSpPr>
        <xdr:cNvPr id="65" name="フローチャート: 判断 64"/>
        <xdr:cNvSpPr/>
      </xdr:nvSpPr>
      <xdr:spPr>
        <a:xfrm>
          <a:off x="42037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46990</xdr:rowOff>
    </xdr:from>
    <xdr:to xmlns:xdr="http://schemas.openxmlformats.org/drawingml/2006/spreadsheetDrawing">
      <xdr:col>19</xdr:col>
      <xdr:colOff>174625</xdr:colOff>
      <xdr:row>37</xdr:row>
      <xdr:rowOff>47625</xdr:rowOff>
    </xdr:to>
    <xdr:cxnSp macro="">
      <xdr:nvCxnSpPr>
        <xdr:cNvPr id="66" name="直線コネクタ 65"/>
        <xdr:cNvCxnSpPr/>
      </xdr:nvCxnSpPr>
      <xdr:spPr>
        <a:xfrm flipV="1">
          <a:off x="2670175" y="6390640"/>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10160</xdr:rowOff>
    </xdr:from>
    <xdr:to xmlns:xdr="http://schemas.openxmlformats.org/drawingml/2006/spreadsheetDrawing">
      <xdr:col>20</xdr:col>
      <xdr:colOff>38100</xdr:colOff>
      <xdr:row>36</xdr:row>
      <xdr:rowOff>111760</xdr:rowOff>
    </xdr:to>
    <xdr:sp macro="" textlink="">
      <xdr:nvSpPr>
        <xdr:cNvPr id="67" name="フローチャート: 判断 66"/>
        <xdr:cNvSpPr/>
      </xdr:nvSpPr>
      <xdr:spPr>
        <a:xfrm>
          <a:off x="3444875" y="61823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128270</xdr:rowOff>
    </xdr:from>
    <xdr:ext cx="534035" cy="259080"/>
    <xdr:sp macro="" textlink="">
      <xdr:nvSpPr>
        <xdr:cNvPr id="68" name="テキスト ボックス 67"/>
        <xdr:cNvSpPr txBox="1"/>
      </xdr:nvSpPr>
      <xdr:spPr>
        <a:xfrm>
          <a:off x="3244215" y="5957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47625</xdr:rowOff>
    </xdr:from>
    <xdr:to xmlns:xdr="http://schemas.openxmlformats.org/drawingml/2006/spreadsheetDrawing">
      <xdr:col>15</xdr:col>
      <xdr:colOff>50800</xdr:colOff>
      <xdr:row>37</xdr:row>
      <xdr:rowOff>77470</xdr:rowOff>
    </xdr:to>
    <xdr:cxnSp macro="">
      <xdr:nvCxnSpPr>
        <xdr:cNvPr id="69" name="直線コネクタ 68"/>
        <xdr:cNvCxnSpPr/>
      </xdr:nvCxnSpPr>
      <xdr:spPr>
        <a:xfrm flipV="1">
          <a:off x="1860550" y="6391275"/>
          <a:ext cx="8096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xdr:rowOff>
    </xdr:from>
    <xdr:to xmlns:xdr="http://schemas.openxmlformats.org/drawingml/2006/spreadsheetDrawing">
      <xdr:col>15</xdr:col>
      <xdr:colOff>101600</xdr:colOff>
      <xdr:row>36</xdr:row>
      <xdr:rowOff>118110</xdr:rowOff>
    </xdr:to>
    <xdr:sp macro="" textlink="">
      <xdr:nvSpPr>
        <xdr:cNvPr id="70" name="フローチャート: 判断 69"/>
        <xdr:cNvSpPr/>
      </xdr:nvSpPr>
      <xdr:spPr>
        <a:xfrm>
          <a:off x="2619375"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134620</xdr:rowOff>
    </xdr:from>
    <xdr:ext cx="534035" cy="258445"/>
    <xdr:sp macro="" textlink="">
      <xdr:nvSpPr>
        <xdr:cNvPr id="71" name="テキスト ボックス 70"/>
        <xdr:cNvSpPr txBox="1"/>
      </xdr:nvSpPr>
      <xdr:spPr>
        <a:xfrm>
          <a:off x="2434590" y="5963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37</xdr:row>
      <xdr:rowOff>77470</xdr:rowOff>
    </xdr:from>
    <xdr:to xmlns:xdr="http://schemas.openxmlformats.org/drawingml/2006/spreadsheetDrawing">
      <xdr:col>10</xdr:col>
      <xdr:colOff>114300</xdr:colOff>
      <xdr:row>37</xdr:row>
      <xdr:rowOff>93980</xdr:rowOff>
    </xdr:to>
    <xdr:cxnSp macro="">
      <xdr:nvCxnSpPr>
        <xdr:cNvPr id="72" name="直線コネクタ 71"/>
        <xdr:cNvCxnSpPr/>
      </xdr:nvCxnSpPr>
      <xdr:spPr>
        <a:xfrm flipV="1">
          <a:off x="1047750" y="6421120"/>
          <a:ext cx="8128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34290</xdr:rowOff>
    </xdr:from>
    <xdr:to xmlns:xdr="http://schemas.openxmlformats.org/drawingml/2006/spreadsheetDrawing">
      <xdr:col>10</xdr:col>
      <xdr:colOff>165100</xdr:colOff>
      <xdr:row>36</xdr:row>
      <xdr:rowOff>135890</xdr:rowOff>
    </xdr:to>
    <xdr:sp macro="" textlink="">
      <xdr:nvSpPr>
        <xdr:cNvPr id="73" name="フローチャート: 判断 72"/>
        <xdr:cNvSpPr/>
      </xdr:nvSpPr>
      <xdr:spPr>
        <a:xfrm>
          <a:off x="180975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152400</xdr:rowOff>
    </xdr:from>
    <xdr:ext cx="534035" cy="259080"/>
    <xdr:sp macro="" textlink="">
      <xdr:nvSpPr>
        <xdr:cNvPr id="74" name="テキスト ボックス 73"/>
        <xdr:cNvSpPr txBox="1"/>
      </xdr:nvSpPr>
      <xdr:spPr>
        <a:xfrm>
          <a:off x="1609090" y="5981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63500</xdr:rowOff>
    </xdr:from>
    <xdr:to xmlns:xdr="http://schemas.openxmlformats.org/drawingml/2006/spreadsheetDrawing">
      <xdr:col>6</xdr:col>
      <xdr:colOff>38100</xdr:colOff>
      <xdr:row>36</xdr:row>
      <xdr:rowOff>164465</xdr:rowOff>
    </xdr:to>
    <xdr:sp macro="" textlink="">
      <xdr:nvSpPr>
        <xdr:cNvPr id="75" name="フローチャート: 判断 74"/>
        <xdr:cNvSpPr/>
      </xdr:nvSpPr>
      <xdr:spPr>
        <a:xfrm>
          <a:off x="1000125" y="6235700"/>
          <a:ext cx="8572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9525</xdr:rowOff>
    </xdr:from>
    <xdr:ext cx="534035" cy="258445"/>
    <xdr:sp macro="" textlink="">
      <xdr:nvSpPr>
        <xdr:cNvPr id="76" name="テキスト ボックス 75"/>
        <xdr:cNvSpPr txBox="1"/>
      </xdr:nvSpPr>
      <xdr:spPr>
        <a:xfrm>
          <a:off x="799465" y="6010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80010</xdr:rowOff>
    </xdr:from>
    <xdr:ext cx="762000" cy="259080"/>
    <xdr:sp macro="" textlink="">
      <xdr:nvSpPr>
        <xdr:cNvPr id="78" name="テキスト ボックス 77"/>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80010</xdr:rowOff>
    </xdr:from>
    <xdr:ext cx="762000" cy="259080"/>
    <xdr:sp macro="" textlink="">
      <xdr:nvSpPr>
        <xdr:cNvPr id="81" name="テキスト ボックス 80"/>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100965</xdr:rowOff>
    </xdr:from>
    <xdr:to xmlns:xdr="http://schemas.openxmlformats.org/drawingml/2006/spreadsheetDrawing">
      <xdr:col>24</xdr:col>
      <xdr:colOff>114300</xdr:colOff>
      <xdr:row>37</xdr:row>
      <xdr:rowOff>31115</xdr:rowOff>
    </xdr:to>
    <xdr:sp macro="" textlink="">
      <xdr:nvSpPr>
        <xdr:cNvPr id="82" name="楕円 81"/>
        <xdr:cNvSpPr/>
      </xdr:nvSpPr>
      <xdr:spPr>
        <a:xfrm>
          <a:off x="42037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79375</xdr:rowOff>
    </xdr:from>
    <xdr:ext cx="534670" cy="258445"/>
    <xdr:sp macro="" textlink="">
      <xdr:nvSpPr>
        <xdr:cNvPr id="83" name="人件費該当値テキスト"/>
        <xdr:cNvSpPr txBox="1"/>
      </xdr:nvSpPr>
      <xdr:spPr>
        <a:xfrm>
          <a:off x="4305300" y="62515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167640</xdr:rowOff>
    </xdr:from>
    <xdr:to xmlns:xdr="http://schemas.openxmlformats.org/drawingml/2006/spreadsheetDrawing">
      <xdr:col>20</xdr:col>
      <xdr:colOff>38100</xdr:colOff>
      <xdr:row>37</xdr:row>
      <xdr:rowOff>97790</xdr:rowOff>
    </xdr:to>
    <xdr:sp macro="" textlink="">
      <xdr:nvSpPr>
        <xdr:cNvPr id="84" name="楕円 83"/>
        <xdr:cNvSpPr/>
      </xdr:nvSpPr>
      <xdr:spPr>
        <a:xfrm>
          <a:off x="3444875" y="63398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88900</xdr:rowOff>
    </xdr:from>
    <xdr:ext cx="534035" cy="258445"/>
    <xdr:sp macro="" textlink="">
      <xdr:nvSpPr>
        <xdr:cNvPr id="85" name="テキスト ボックス 84"/>
        <xdr:cNvSpPr txBox="1"/>
      </xdr:nvSpPr>
      <xdr:spPr>
        <a:xfrm>
          <a:off x="3244215" y="6432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168275</xdr:rowOff>
    </xdr:from>
    <xdr:to xmlns:xdr="http://schemas.openxmlformats.org/drawingml/2006/spreadsheetDrawing">
      <xdr:col>15</xdr:col>
      <xdr:colOff>101600</xdr:colOff>
      <xdr:row>37</xdr:row>
      <xdr:rowOff>98425</xdr:rowOff>
    </xdr:to>
    <xdr:sp macro="" textlink="">
      <xdr:nvSpPr>
        <xdr:cNvPr id="86" name="楕円 85"/>
        <xdr:cNvSpPr/>
      </xdr:nvSpPr>
      <xdr:spPr>
        <a:xfrm>
          <a:off x="2619375"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89535</xdr:rowOff>
    </xdr:from>
    <xdr:ext cx="534035" cy="258445"/>
    <xdr:sp macro="" textlink="">
      <xdr:nvSpPr>
        <xdr:cNvPr id="87" name="テキスト ボックス 86"/>
        <xdr:cNvSpPr txBox="1"/>
      </xdr:nvSpPr>
      <xdr:spPr>
        <a:xfrm>
          <a:off x="2434590" y="6433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26670</xdr:rowOff>
    </xdr:from>
    <xdr:to xmlns:xdr="http://schemas.openxmlformats.org/drawingml/2006/spreadsheetDrawing">
      <xdr:col>10</xdr:col>
      <xdr:colOff>165100</xdr:colOff>
      <xdr:row>37</xdr:row>
      <xdr:rowOff>128270</xdr:rowOff>
    </xdr:to>
    <xdr:sp macro="" textlink="">
      <xdr:nvSpPr>
        <xdr:cNvPr id="88" name="楕円 87"/>
        <xdr:cNvSpPr/>
      </xdr:nvSpPr>
      <xdr:spPr>
        <a:xfrm>
          <a:off x="180975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119380</xdr:rowOff>
    </xdr:from>
    <xdr:ext cx="534035" cy="259080"/>
    <xdr:sp macro="" textlink="">
      <xdr:nvSpPr>
        <xdr:cNvPr id="89" name="テキスト ボックス 88"/>
        <xdr:cNvSpPr txBox="1"/>
      </xdr:nvSpPr>
      <xdr:spPr>
        <a:xfrm>
          <a:off x="1609090" y="6463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43180</xdr:rowOff>
    </xdr:from>
    <xdr:to xmlns:xdr="http://schemas.openxmlformats.org/drawingml/2006/spreadsheetDrawing">
      <xdr:col>6</xdr:col>
      <xdr:colOff>38100</xdr:colOff>
      <xdr:row>37</xdr:row>
      <xdr:rowOff>144780</xdr:rowOff>
    </xdr:to>
    <xdr:sp macro="" textlink="">
      <xdr:nvSpPr>
        <xdr:cNvPr id="90" name="楕円 89"/>
        <xdr:cNvSpPr/>
      </xdr:nvSpPr>
      <xdr:spPr>
        <a:xfrm>
          <a:off x="1000125" y="63868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135890</xdr:rowOff>
    </xdr:from>
    <xdr:ext cx="534035" cy="259080"/>
    <xdr:sp macro="" textlink="">
      <xdr:nvSpPr>
        <xdr:cNvPr id="91" name="テキスト ボックス 90"/>
        <xdr:cNvSpPr txBox="1"/>
      </xdr:nvSpPr>
      <xdr:spPr>
        <a:xfrm>
          <a:off x="799465" y="6479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4790"/>
    <xdr:sp macro="" textlink="">
      <xdr:nvSpPr>
        <xdr:cNvPr id="100" name="テキスト ボックス 99"/>
        <xdr:cNvSpPr txBox="1"/>
      </xdr:nvSpPr>
      <xdr:spPr>
        <a:xfrm>
          <a:off x="67627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920" cy="258445"/>
    <xdr:sp macro="" textlink="">
      <xdr:nvSpPr>
        <xdr:cNvPr id="102" name="テキスト ボックス 101"/>
        <xdr:cNvSpPr txBox="1"/>
      </xdr:nvSpPr>
      <xdr:spPr>
        <a:xfrm>
          <a:off x="481330" y="10398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698500" y="10214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0860" cy="259080"/>
    <xdr:sp macro="" textlink="">
      <xdr:nvSpPr>
        <xdr:cNvPr id="104" name="テキスト ボックス 103"/>
        <xdr:cNvSpPr txBox="1"/>
      </xdr:nvSpPr>
      <xdr:spPr>
        <a:xfrm>
          <a:off x="214630" y="10072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698500" y="9887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0860" cy="258445"/>
    <xdr:sp macro="" textlink="">
      <xdr:nvSpPr>
        <xdr:cNvPr id="106" name="テキスト ボックス 105"/>
        <xdr:cNvSpPr txBox="1"/>
      </xdr:nvSpPr>
      <xdr:spPr>
        <a:xfrm>
          <a:off x="214630" y="9745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7" name="直線コネクタ 106"/>
        <xdr:cNvCxnSpPr/>
      </xdr:nvCxnSpPr>
      <xdr:spPr>
        <a:xfrm>
          <a:off x="698500" y="9561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0860" cy="259080"/>
    <xdr:sp macro="" textlink="">
      <xdr:nvSpPr>
        <xdr:cNvPr id="108" name="テキスト ボックス 107"/>
        <xdr:cNvSpPr txBox="1"/>
      </xdr:nvSpPr>
      <xdr:spPr>
        <a:xfrm>
          <a:off x="214630" y="9418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698500" y="9234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5630" cy="258445"/>
    <xdr:sp macro="" textlink="">
      <xdr:nvSpPr>
        <xdr:cNvPr id="110" name="テキスト ボックス 109"/>
        <xdr:cNvSpPr txBox="1"/>
      </xdr:nvSpPr>
      <xdr:spPr>
        <a:xfrm>
          <a:off x="166370" y="9093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698500" y="8908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5630" cy="258445"/>
    <xdr:sp macro="" textlink="">
      <xdr:nvSpPr>
        <xdr:cNvPr id="112" name="テキスト ボックス 111"/>
        <xdr:cNvSpPr txBox="1"/>
      </xdr:nvSpPr>
      <xdr:spPr>
        <a:xfrm>
          <a:off x="166370" y="8766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698500" y="8581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5630" cy="259080"/>
    <xdr:sp macro="" textlink="">
      <xdr:nvSpPr>
        <xdr:cNvPr id="114" name="テキスト ボックス 113"/>
        <xdr:cNvSpPr txBox="1"/>
      </xdr:nvSpPr>
      <xdr:spPr>
        <a:xfrm>
          <a:off x="166370" y="8439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16" name="テキスト ボックス 115"/>
        <xdr:cNvSpPr txBox="1"/>
      </xdr:nvSpPr>
      <xdr:spPr>
        <a:xfrm>
          <a:off x="166370"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物件費グラフ枠"/>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33020</xdr:rowOff>
    </xdr:from>
    <xdr:to xmlns:xdr="http://schemas.openxmlformats.org/drawingml/2006/spreadsheetDrawing">
      <xdr:col>24</xdr:col>
      <xdr:colOff>62865</xdr:colOff>
      <xdr:row>58</xdr:row>
      <xdr:rowOff>163195</xdr:rowOff>
    </xdr:to>
    <xdr:cxnSp macro="">
      <xdr:nvCxnSpPr>
        <xdr:cNvPr id="118" name="直線コネクタ 117"/>
        <xdr:cNvCxnSpPr/>
      </xdr:nvCxnSpPr>
      <xdr:spPr>
        <a:xfrm flipV="1">
          <a:off x="4252595" y="860552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167005</xdr:rowOff>
    </xdr:from>
    <xdr:ext cx="534670" cy="258445"/>
    <xdr:sp macro="" textlink="">
      <xdr:nvSpPr>
        <xdr:cNvPr id="119" name="物件費最小値テキスト"/>
        <xdr:cNvSpPr txBox="1"/>
      </xdr:nvSpPr>
      <xdr:spPr>
        <a:xfrm>
          <a:off x="4305300" y="101111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163195</xdr:rowOff>
    </xdr:from>
    <xdr:to xmlns:xdr="http://schemas.openxmlformats.org/drawingml/2006/spreadsheetDrawing">
      <xdr:col>24</xdr:col>
      <xdr:colOff>152400</xdr:colOff>
      <xdr:row>58</xdr:row>
      <xdr:rowOff>163195</xdr:rowOff>
    </xdr:to>
    <xdr:cxnSp macro="">
      <xdr:nvCxnSpPr>
        <xdr:cNvPr id="120" name="直線コネクタ 119"/>
        <xdr:cNvCxnSpPr/>
      </xdr:nvCxnSpPr>
      <xdr:spPr>
        <a:xfrm>
          <a:off x="4181475" y="10107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151130</xdr:rowOff>
    </xdr:from>
    <xdr:ext cx="598805" cy="259080"/>
    <xdr:sp macro="" textlink="">
      <xdr:nvSpPr>
        <xdr:cNvPr id="121" name="物件費最大値テキスト"/>
        <xdr:cNvSpPr txBox="1"/>
      </xdr:nvSpPr>
      <xdr:spPr>
        <a:xfrm>
          <a:off x="4305300" y="83807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33020</xdr:rowOff>
    </xdr:from>
    <xdr:to xmlns:xdr="http://schemas.openxmlformats.org/drawingml/2006/spreadsheetDrawing">
      <xdr:col>24</xdr:col>
      <xdr:colOff>152400</xdr:colOff>
      <xdr:row>50</xdr:row>
      <xdr:rowOff>33020</xdr:rowOff>
    </xdr:to>
    <xdr:cxnSp macro="">
      <xdr:nvCxnSpPr>
        <xdr:cNvPr id="122" name="直線コネクタ 121"/>
        <xdr:cNvCxnSpPr/>
      </xdr:nvCxnSpPr>
      <xdr:spPr>
        <a:xfrm>
          <a:off x="4181475" y="86055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57</xdr:row>
      <xdr:rowOff>129540</xdr:rowOff>
    </xdr:from>
    <xdr:to xmlns:xdr="http://schemas.openxmlformats.org/drawingml/2006/spreadsheetDrawing">
      <xdr:col>24</xdr:col>
      <xdr:colOff>63500</xdr:colOff>
      <xdr:row>57</xdr:row>
      <xdr:rowOff>148590</xdr:rowOff>
    </xdr:to>
    <xdr:cxnSp macro="">
      <xdr:nvCxnSpPr>
        <xdr:cNvPr id="123" name="直線コネクタ 122"/>
        <xdr:cNvCxnSpPr/>
      </xdr:nvCxnSpPr>
      <xdr:spPr>
        <a:xfrm flipV="1">
          <a:off x="3492500" y="9902190"/>
          <a:ext cx="762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79375</xdr:rowOff>
    </xdr:from>
    <xdr:ext cx="534670" cy="258445"/>
    <xdr:sp macro="" textlink="">
      <xdr:nvSpPr>
        <xdr:cNvPr id="124" name="物件費平均値テキスト"/>
        <xdr:cNvSpPr txBox="1"/>
      </xdr:nvSpPr>
      <xdr:spPr>
        <a:xfrm>
          <a:off x="4305300" y="95091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56515</xdr:rowOff>
    </xdr:from>
    <xdr:to xmlns:xdr="http://schemas.openxmlformats.org/drawingml/2006/spreadsheetDrawing">
      <xdr:col>24</xdr:col>
      <xdr:colOff>114300</xdr:colOff>
      <xdr:row>56</xdr:row>
      <xdr:rowOff>158115</xdr:rowOff>
    </xdr:to>
    <xdr:sp macro="" textlink="">
      <xdr:nvSpPr>
        <xdr:cNvPr id="125" name="フローチャート: 判断 124"/>
        <xdr:cNvSpPr/>
      </xdr:nvSpPr>
      <xdr:spPr>
        <a:xfrm>
          <a:off x="4203700" y="965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106045</xdr:rowOff>
    </xdr:from>
    <xdr:to xmlns:xdr="http://schemas.openxmlformats.org/drawingml/2006/spreadsheetDrawing">
      <xdr:col>19</xdr:col>
      <xdr:colOff>174625</xdr:colOff>
      <xdr:row>57</xdr:row>
      <xdr:rowOff>148590</xdr:rowOff>
    </xdr:to>
    <xdr:cxnSp macro="">
      <xdr:nvCxnSpPr>
        <xdr:cNvPr id="126" name="直線コネクタ 125"/>
        <xdr:cNvCxnSpPr/>
      </xdr:nvCxnSpPr>
      <xdr:spPr>
        <a:xfrm>
          <a:off x="2670175" y="9878695"/>
          <a:ext cx="82232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96520</xdr:rowOff>
    </xdr:from>
    <xdr:to xmlns:xdr="http://schemas.openxmlformats.org/drawingml/2006/spreadsheetDrawing">
      <xdr:col>20</xdr:col>
      <xdr:colOff>38100</xdr:colOff>
      <xdr:row>57</xdr:row>
      <xdr:rowOff>26670</xdr:rowOff>
    </xdr:to>
    <xdr:sp macro="" textlink="">
      <xdr:nvSpPr>
        <xdr:cNvPr id="127" name="フローチャート: 判断 126"/>
        <xdr:cNvSpPr/>
      </xdr:nvSpPr>
      <xdr:spPr>
        <a:xfrm>
          <a:off x="3444875" y="96977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43180</xdr:rowOff>
    </xdr:from>
    <xdr:ext cx="534035" cy="258445"/>
    <xdr:sp macro="" textlink="">
      <xdr:nvSpPr>
        <xdr:cNvPr id="128" name="テキスト ボックス 127"/>
        <xdr:cNvSpPr txBox="1"/>
      </xdr:nvSpPr>
      <xdr:spPr>
        <a:xfrm>
          <a:off x="3244215" y="9472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106045</xdr:rowOff>
    </xdr:from>
    <xdr:to xmlns:xdr="http://schemas.openxmlformats.org/drawingml/2006/spreadsheetDrawing">
      <xdr:col>15</xdr:col>
      <xdr:colOff>50800</xdr:colOff>
      <xdr:row>57</xdr:row>
      <xdr:rowOff>126365</xdr:rowOff>
    </xdr:to>
    <xdr:cxnSp macro="">
      <xdr:nvCxnSpPr>
        <xdr:cNvPr id="129" name="直線コネクタ 128"/>
        <xdr:cNvCxnSpPr/>
      </xdr:nvCxnSpPr>
      <xdr:spPr>
        <a:xfrm flipV="1">
          <a:off x="1860550" y="9878695"/>
          <a:ext cx="8096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82550</xdr:rowOff>
    </xdr:from>
    <xdr:to xmlns:xdr="http://schemas.openxmlformats.org/drawingml/2006/spreadsheetDrawing">
      <xdr:col>15</xdr:col>
      <xdr:colOff>101600</xdr:colOff>
      <xdr:row>57</xdr:row>
      <xdr:rowOff>12700</xdr:rowOff>
    </xdr:to>
    <xdr:sp macro="" textlink="">
      <xdr:nvSpPr>
        <xdr:cNvPr id="130" name="フローチャート: 判断 129"/>
        <xdr:cNvSpPr/>
      </xdr:nvSpPr>
      <xdr:spPr>
        <a:xfrm>
          <a:off x="2619375"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29210</xdr:rowOff>
    </xdr:from>
    <xdr:ext cx="534035" cy="258445"/>
    <xdr:sp macro="" textlink="">
      <xdr:nvSpPr>
        <xdr:cNvPr id="131" name="テキスト ボックス 130"/>
        <xdr:cNvSpPr txBox="1"/>
      </xdr:nvSpPr>
      <xdr:spPr>
        <a:xfrm>
          <a:off x="2434590" y="9458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57</xdr:row>
      <xdr:rowOff>126365</xdr:rowOff>
    </xdr:from>
    <xdr:to xmlns:xdr="http://schemas.openxmlformats.org/drawingml/2006/spreadsheetDrawing">
      <xdr:col>10</xdr:col>
      <xdr:colOff>114300</xdr:colOff>
      <xdr:row>57</xdr:row>
      <xdr:rowOff>153035</xdr:rowOff>
    </xdr:to>
    <xdr:cxnSp macro="">
      <xdr:nvCxnSpPr>
        <xdr:cNvPr id="132" name="直線コネクタ 131"/>
        <xdr:cNvCxnSpPr/>
      </xdr:nvCxnSpPr>
      <xdr:spPr>
        <a:xfrm flipV="1">
          <a:off x="1047750" y="9899015"/>
          <a:ext cx="8128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127635</xdr:rowOff>
    </xdr:from>
    <xdr:to xmlns:xdr="http://schemas.openxmlformats.org/drawingml/2006/spreadsheetDrawing">
      <xdr:col>10</xdr:col>
      <xdr:colOff>165100</xdr:colOff>
      <xdr:row>57</xdr:row>
      <xdr:rowOff>57785</xdr:rowOff>
    </xdr:to>
    <xdr:sp macro="" textlink="">
      <xdr:nvSpPr>
        <xdr:cNvPr id="133" name="フローチャート: 判断 132"/>
        <xdr:cNvSpPr/>
      </xdr:nvSpPr>
      <xdr:spPr>
        <a:xfrm>
          <a:off x="180975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74930</xdr:rowOff>
    </xdr:from>
    <xdr:ext cx="534035" cy="258445"/>
    <xdr:sp macro="" textlink="">
      <xdr:nvSpPr>
        <xdr:cNvPr id="134" name="テキスト ボックス 133"/>
        <xdr:cNvSpPr txBox="1"/>
      </xdr:nvSpPr>
      <xdr:spPr>
        <a:xfrm>
          <a:off x="1609090" y="9504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635</xdr:rowOff>
    </xdr:from>
    <xdr:to xmlns:xdr="http://schemas.openxmlformats.org/drawingml/2006/spreadsheetDrawing">
      <xdr:col>6</xdr:col>
      <xdr:colOff>38100</xdr:colOff>
      <xdr:row>57</xdr:row>
      <xdr:rowOff>102235</xdr:rowOff>
    </xdr:to>
    <xdr:sp macro="" textlink="">
      <xdr:nvSpPr>
        <xdr:cNvPr id="135" name="フローチャート: 判断 134"/>
        <xdr:cNvSpPr/>
      </xdr:nvSpPr>
      <xdr:spPr>
        <a:xfrm>
          <a:off x="1000125" y="97732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118745</xdr:rowOff>
    </xdr:from>
    <xdr:ext cx="534035" cy="259080"/>
    <xdr:sp macro="" textlink="">
      <xdr:nvSpPr>
        <xdr:cNvPr id="136" name="テキスト ボックス 135"/>
        <xdr:cNvSpPr txBox="1"/>
      </xdr:nvSpPr>
      <xdr:spPr>
        <a:xfrm>
          <a:off x="799465" y="9548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80010</xdr:rowOff>
    </xdr:from>
    <xdr:ext cx="762000" cy="259080"/>
    <xdr:sp macro="" textlink="">
      <xdr:nvSpPr>
        <xdr:cNvPr id="138" name="テキスト ボックス 137"/>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80010</xdr:rowOff>
    </xdr:from>
    <xdr:ext cx="762000" cy="259080"/>
    <xdr:sp macro="" textlink="">
      <xdr:nvSpPr>
        <xdr:cNvPr id="141" name="テキスト ボックス 140"/>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78740</xdr:rowOff>
    </xdr:from>
    <xdr:to xmlns:xdr="http://schemas.openxmlformats.org/drawingml/2006/spreadsheetDrawing">
      <xdr:col>24</xdr:col>
      <xdr:colOff>114300</xdr:colOff>
      <xdr:row>58</xdr:row>
      <xdr:rowOff>8890</xdr:rowOff>
    </xdr:to>
    <xdr:sp macro="" textlink="">
      <xdr:nvSpPr>
        <xdr:cNvPr id="142" name="楕円 141"/>
        <xdr:cNvSpPr/>
      </xdr:nvSpPr>
      <xdr:spPr>
        <a:xfrm>
          <a:off x="42037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57150</xdr:rowOff>
    </xdr:from>
    <xdr:ext cx="534670" cy="259080"/>
    <xdr:sp macro="" textlink="">
      <xdr:nvSpPr>
        <xdr:cNvPr id="143" name="物件費該当値テキスト"/>
        <xdr:cNvSpPr txBox="1"/>
      </xdr:nvSpPr>
      <xdr:spPr>
        <a:xfrm>
          <a:off x="4305300" y="9829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97790</xdr:rowOff>
    </xdr:from>
    <xdr:to xmlns:xdr="http://schemas.openxmlformats.org/drawingml/2006/spreadsheetDrawing">
      <xdr:col>20</xdr:col>
      <xdr:colOff>38100</xdr:colOff>
      <xdr:row>58</xdr:row>
      <xdr:rowOff>27940</xdr:rowOff>
    </xdr:to>
    <xdr:sp macro="" textlink="">
      <xdr:nvSpPr>
        <xdr:cNvPr id="144" name="楕円 143"/>
        <xdr:cNvSpPr/>
      </xdr:nvSpPr>
      <xdr:spPr>
        <a:xfrm>
          <a:off x="3444875" y="98704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19050</xdr:rowOff>
    </xdr:from>
    <xdr:ext cx="534035" cy="258445"/>
    <xdr:sp macro="" textlink="">
      <xdr:nvSpPr>
        <xdr:cNvPr id="145" name="テキスト ボックス 144"/>
        <xdr:cNvSpPr txBox="1"/>
      </xdr:nvSpPr>
      <xdr:spPr>
        <a:xfrm>
          <a:off x="3244215" y="9963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55245</xdr:rowOff>
    </xdr:from>
    <xdr:to xmlns:xdr="http://schemas.openxmlformats.org/drawingml/2006/spreadsheetDrawing">
      <xdr:col>15</xdr:col>
      <xdr:colOff>101600</xdr:colOff>
      <xdr:row>57</xdr:row>
      <xdr:rowOff>156845</xdr:rowOff>
    </xdr:to>
    <xdr:sp macro="" textlink="">
      <xdr:nvSpPr>
        <xdr:cNvPr id="146" name="楕円 145"/>
        <xdr:cNvSpPr/>
      </xdr:nvSpPr>
      <xdr:spPr>
        <a:xfrm>
          <a:off x="2619375" y="98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147955</xdr:rowOff>
    </xdr:from>
    <xdr:ext cx="534035" cy="258445"/>
    <xdr:sp macro="" textlink="">
      <xdr:nvSpPr>
        <xdr:cNvPr id="147" name="テキスト ボックス 146"/>
        <xdr:cNvSpPr txBox="1"/>
      </xdr:nvSpPr>
      <xdr:spPr>
        <a:xfrm>
          <a:off x="2434590" y="9920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75565</xdr:rowOff>
    </xdr:from>
    <xdr:to xmlns:xdr="http://schemas.openxmlformats.org/drawingml/2006/spreadsheetDrawing">
      <xdr:col>10</xdr:col>
      <xdr:colOff>165100</xdr:colOff>
      <xdr:row>58</xdr:row>
      <xdr:rowOff>6350</xdr:rowOff>
    </xdr:to>
    <xdr:sp macro="" textlink="">
      <xdr:nvSpPr>
        <xdr:cNvPr id="148" name="楕円 147"/>
        <xdr:cNvSpPr/>
      </xdr:nvSpPr>
      <xdr:spPr>
        <a:xfrm>
          <a:off x="1809750" y="9848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168275</xdr:rowOff>
    </xdr:from>
    <xdr:ext cx="534035" cy="258445"/>
    <xdr:sp macro="" textlink="">
      <xdr:nvSpPr>
        <xdr:cNvPr id="149" name="テキスト ボックス 148"/>
        <xdr:cNvSpPr txBox="1"/>
      </xdr:nvSpPr>
      <xdr:spPr>
        <a:xfrm>
          <a:off x="1609090" y="9940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102235</xdr:rowOff>
    </xdr:from>
    <xdr:to xmlns:xdr="http://schemas.openxmlformats.org/drawingml/2006/spreadsheetDrawing">
      <xdr:col>6</xdr:col>
      <xdr:colOff>38100</xdr:colOff>
      <xdr:row>58</xdr:row>
      <xdr:rowOff>32385</xdr:rowOff>
    </xdr:to>
    <xdr:sp macro="" textlink="">
      <xdr:nvSpPr>
        <xdr:cNvPr id="150" name="楕円 149"/>
        <xdr:cNvSpPr/>
      </xdr:nvSpPr>
      <xdr:spPr>
        <a:xfrm>
          <a:off x="1000125" y="98748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23495</xdr:rowOff>
    </xdr:from>
    <xdr:ext cx="534035" cy="259080"/>
    <xdr:sp macro="" textlink="">
      <xdr:nvSpPr>
        <xdr:cNvPr id="151" name="テキスト ボックス 150"/>
        <xdr:cNvSpPr txBox="1"/>
      </xdr:nvSpPr>
      <xdr:spPr>
        <a:xfrm>
          <a:off x="799465" y="9967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4790"/>
    <xdr:sp macro="" textlink="">
      <xdr:nvSpPr>
        <xdr:cNvPr id="160" name="テキスト ボックス 159"/>
        <xdr:cNvSpPr txBox="1"/>
      </xdr:nvSpPr>
      <xdr:spPr>
        <a:xfrm>
          <a:off x="67627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2" name="直線コネクタ 161"/>
        <xdr:cNvCxnSpPr/>
      </xdr:nvCxnSpPr>
      <xdr:spPr>
        <a:xfrm>
          <a:off x="698500" y="1358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920" cy="259080"/>
    <xdr:sp macro="" textlink="">
      <xdr:nvSpPr>
        <xdr:cNvPr id="163" name="テキスト ボックス 162"/>
        <xdr:cNvSpPr txBox="1"/>
      </xdr:nvSpPr>
      <xdr:spPr>
        <a:xfrm>
          <a:off x="48133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4" name="直線コネクタ 163"/>
        <xdr:cNvCxnSpPr/>
      </xdr:nvCxnSpPr>
      <xdr:spPr>
        <a:xfrm>
          <a:off x="698500" y="1320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0860" cy="259080"/>
    <xdr:sp macro="" textlink="">
      <xdr:nvSpPr>
        <xdr:cNvPr id="165" name="テキスト ボックス 164"/>
        <xdr:cNvSpPr txBox="1"/>
      </xdr:nvSpPr>
      <xdr:spPr>
        <a:xfrm>
          <a:off x="214630" y="1306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6" name="直線コネクタ 165"/>
        <xdr:cNvCxnSpPr/>
      </xdr:nvCxnSpPr>
      <xdr:spPr>
        <a:xfrm>
          <a:off x="698500" y="1282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0860" cy="258445"/>
    <xdr:sp macro="" textlink="">
      <xdr:nvSpPr>
        <xdr:cNvPr id="167" name="テキスト ボックス 166"/>
        <xdr:cNvSpPr txBox="1"/>
      </xdr:nvSpPr>
      <xdr:spPr>
        <a:xfrm>
          <a:off x="214630" y="12684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8" name="直線コネクタ 167"/>
        <xdr:cNvCxnSpPr/>
      </xdr:nvCxnSpPr>
      <xdr:spPr>
        <a:xfrm>
          <a:off x="698500" y="1244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0860" cy="259080"/>
    <xdr:sp macro="" textlink="">
      <xdr:nvSpPr>
        <xdr:cNvPr id="169" name="テキスト ボックス 168"/>
        <xdr:cNvSpPr txBox="1"/>
      </xdr:nvSpPr>
      <xdr:spPr>
        <a:xfrm>
          <a:off x="214630" y="12303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0" name="直線コネクタ 169"/>
        <xdr:cNvCxnSpPr/>
      </xdr:nvCxnSpPr>
      <xdr:spPr>
        <a:xfrm>
          <a:off x="698500" y="1206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0860" cy="259080"/>
    <xdr:sp macro="" textlink="">
      <xdr:nvSpPr>
        <xdr:cNvPr id="171" name="テキスト ボックス 170"/>
        <xdr:cNvSpPr txBox="1"/>
      </xdr:nvSpPr>
      <xdr:spPr>
        <a:xfrm>
          <a:off x="214630" y="1192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2" name="直線コネクタ 171"/>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0860" cy="258445"/>
    <xdr:sp macro="" textlink="">
      <xdr:nvSpPr>
        <xdr:cNvPr id="173" name="テキスト ボックス 172"/>
        <xdr:cNvSpPr txBox="1"/>
      </xdr:nvSpPr>
      <xdr:spPr>
        <a:xfrm>
          <a:off x="214630" y="11541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4" name="維持補修費グラフ枠"/>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166370</xdr:rowOff>
    </xdr:from>
    <xdr:to xmlns:xdr="http://schemas.openxmlformats.org/drawingml/2006/spreadsheetDrawing">
      <xdr:col>24</xdr:col>
      <xdr:colOff>62865</xdr:colOff>
      <xdr:row>79</xdr:row>
      <xdr:rowOff>6350</xdr:rowOff>
    </xdr:to>
    <xdr:cxnSp macro="">
      <xdr:nvCxnSpPr>
        <xdr:cNvPr id="175" name="直線コネクタ 174"/>
        <xdr:cNvCxnSpPr/>
      </xdr:nvCxnSpPr>
      <xdr:spPr>
        <a:xfrm flipV="1">
          <a:off x="4252595" y="1216787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9525</xdr:rowOff>
    </xdr:from>
    <xdr:ext cx="469900" cy="258445"/>
    <xdr:sp macro="" textlink="">
      <xdr:nvSpPr>
        <xdr:cNvPr id="176" name="維持補修費最小値テキスト"/>
        <xdr:cNvSpPr txBox="1"/>
      </xdr:nvSpPr>
      <xdr:spPr>
        <a:xfrm>
          <a:off x="4305300" y="135540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6350</xdr:rowOff>
    </xdr:from>
    <xdr:to xmlns:xdr="http://schemas.openxmlformats.org/drawingml/2006/spreadsheetDrawing">
      <xdr:col>24</xdr:col>
      <xdr:colOff>152400</xdr:colOff>
      <xdr:row>79</xdr:row>
      <xdr:rowOff>6350</xdr:rowOff>
    </xdr:to>
    <xdr:cxnSp macro="">
      <xdr:nvCxnSpPr>
        <xdr:cNvPr id="177" name="直線コネクタ 176"/>
        <xdr:cNvCxnSpPr/>
      </xdr:nvCxnSpPr>
      <xdr:spPr>
        <a:xfrm>
          <a:off x="4181475" y="13550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112395</xdr:rowOff>
    </xdr:from>
    <xdr:ext cx="534670" cy="258445"/>
    <xdr:sp macro="" textlink="">
      <xdr:nvSpPr>
        <xdr:cNvPr id="178" name="維持補修費最大値テキスト"/>
        <xdr:cNvSpPr txBox="1"/>
      </xdr:nvSpPr>
      <xdr:spPr>
        <a:xfrm>
          <a:off x="4305300" y="119424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166370</xdr:rowOff>
    </xdr:from>
    <xdr:to xmlns:xdr="http://schemas.openxmlformats.org/drawingml/2006/spreadsheetDrawing">
      <xdr:col>24</xdr:col>
      <xdr:colOff>152400</xdr:colOff>
      <xdr:row>70</xdr:row>
      <xdr:rowOff>166370</xdr:rowOff>
    </xdr:to>
    <xdr:cxnSp macro="">
      <xdr:nvCxnSpPr>
        <xdr:cNvPr id="179" name="直線コネクタ 178"/>
        <xdr:cNvCxnSpPr/>
      </xdr:nvCxnSpPr>
      <xdr:spPr>
        <a:xfrm>
          <a:off x="4181475" y="121678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78</xdr:row>
      <xdr:rowOff>113030</xdr:rowOff>
    </xdr:from>
    <xdr:to xmlns:xdr="http://schemas.openxmlformats.org/drawingml/2006/spreadsheetDrawing">
      <xdr:col>24</xdr:col>
      <xdr:colOff>63500</xdr:colOff>
      <xdr:row>78</xdr:row>
      <xdr:rowOff>139065</xdr:rowOff>
    </xdr:to>
    <xdr:cxnSp macro="">
      <xdr:nvCxnSpPr>
        <xdr:cNvPr id="180" name="直線コネクタ 179"/>
        <xdr:cNvCxnSpPr/>
      </xdr:nvCxnSpPr>
      <xdr:spPr>
        <a:xfrm flipV="1">
          <a:off x="3492500" y="13486130"/>
          <a:ext cx="762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130810</xdr:rowOff>
    </xdr:from>
    <xdr:ext cx="469900" cy="259080"/>
    <xdr:sp macro="" textlink="">
      <xdr:nvSpPr>
        <xdr:cNvPr id="181" name="維持補修費平均値テキスト"/>
        <xdr:cNvSpPr txBox="1"/>
      </xdr:nvSpPr>
      <xdr:spPr>
        <a:xfrm>
          <a:off x="4305300" y="13161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107950</xdr:rowOff>
    </xdr:from>
    <xdr:to xmlns:xdr="http://schemas.openxmlformats.org/drawingml/2006/spreadsheetDrawing">
      <xdr:col>24</xdr:col>
      <xdr:colOff>114300</xdr:colOff>
      <xdr:row>78</xdr:row>
      <xdr:rowOff>38100</xdr:rowOff>
    </xdr:to>
    <xdr:sp macro="" textlink="">
      <xdr:nvSpPr>
        <xdr:cNvPr id="182" name="フローチャート: 判断 181"/>
        <xdr:cNvSpPr/>
      </xdr:nvSpPr>
      <xdr:spPr>
        <a:xfrm>
          <a:off x="42037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112395</xdr:rowOff>
    </xdr:from>
    <xdr:to xmlns:xdr="http://schemas.openxmlformats.org/drawingml/2006/spreadsheetDrawing">
      <xdr:col>19</xdr:col>
      <xdr:colOff>174625</xdr:colOff>
      <xdr:row>78</xdr:row>
      <xdr:rowOff>139065</xdr:rowOff>
    </xdr:to>
    <xdr:cxnSp macro="">
      <xdr:nvCxnSpPr>
        <xdr:cNvPr id="183" name="直線コネクタ 182"/>
        <xdr:cNvCxnSpPr/>
      </xdr:nvCxnSpPr>
      <xdr:spPr>
        <a:xfrm>
          <a:off x="2670175" y="13485495"/>
          <a:ext cx="8223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140970</xdr:rowOff>
    </xdr:from>
    <xdr:to xmlns:xdr="http://schemas.openxmlformats.org/drawingml/2006/spreadsheetDrawing">
      <xdr:col>20</xdr:col>
      <xdr:colOff>38100</xdr:colOff>
      <xdr:row>78</xdr:row>
      <xdr:rowOff>71120</xdr:rowOff>
    </xdr:to>
    <xdr:sp macro="" textlink="">
      <xdr:nvSpPr>
        <xdr:cNvPr id="184" name="フローチャート: 判断 183"/>
        <xdr:cNvSpPr/>
      </xdr:nvSpPr>
      <xdr:spPr>
        <a:xfrm>
          <a:off x="3444875" y="133426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87630</xdr:rowOff>
    </xdr:from>
    <xdr:ext cx="469265" cy="258445"/>
    <xdr:sp macro="" textlink="">
      <xdr:nvSpPr>
        <xdr:cNvPr id="185" name="テキスト ボックス 184"/>
        <xdr:cNvSpPr txBox="1"/>
      </xdr:nvSpPr>
      <xdr:spPr>
        <a:xfrm>
          <a:off x="3276600" y="131178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112395</xdr:rowOff>
    </xdr:from>
    <xdr:to xmlns:xdr="http://schemas.openxmlformats.org/drawingml/2006/spreadsheetDrawing">
      <xdr:col>15</xdr:col>
      <xdr:colOff>50800</xdr:colOff>
      <xdr:row>78</xdr:row>
      <xdr:rowOff>145415</xdr:rowOff>
    </xdr:to>
    <xdr:cxnSp macro="">
      <xdr:nvCxnSpPr>
        <xdr:cNvPr id="186" name="直線コネクタ 185"/>
        <xdr:cNvCxnSpPr/>
      </xdr:nvCxnSpPr>
      <xdr:spPr>
        <a:xfrm flipV="1">
          <a:off x="1860550" y="13485495"/>
          <a:ext cx="8096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114300</xdr:rowOff>
    </xdr:from>
    <xdr:to xmlns:xdr="http://schemas.openxmlformats.org/drawingml/2006/spreadsheetDrawing">
      <xdr:col>15</xdr:col>
      <xdr:colOff>101600</xdr:colOff>
      <xdr:row>78</xdr:row>
      <xdr:rowOff>44450</xdr:rowOff>
    </xdr:to>
    <xdr:sp macro="" textlink="">
      <xdr:nvSpPr>
        <xdr:cNvPr id="187" name="フローチャート: 判断 186"/>
        <xdr:cNvSpPr/>
      </xdr:nvSpPr>
      <xdr:spPr>
        <a:xfrm>
          <a:off x="2619375"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60960</xdr:rowOff>
    </xdr:from>
    <xdr:ext cx="469265" cy="259080"/>
    <xdr:sp macro="" textlink="">
      <xdr:nvSpPr>
        <xdr:cNvPr id="188" name="テキスト ボックス 187"/>
        <xdr:cNvSpPr txBox="1"/>
      </xdr:nvSpPr>
      <xdr:spPr>
        <a:xfrm>
          <a:off x="2451100" y="130911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78</xdr:row>
      <xdr:rowOff>144145</xdr:rowOff>
    </xdr:from>
    <xdr:to xmlns:xdr="http://schemas.openxmlformats.org/drawingml/2006/spreadsheetDrawing">
      <xdr:col>10</xdr:col>
      <xdr:colOff>114300</xdr:colOff>
      <xdr:row>78</xdr:row>
      <xdr:rowOff>145415</xdr:rowOff>
    </xdr:to>
    <xdr:cxnSp macro="">
      <xdr:nvCxnSpPr>
        <xdr:cNvPr id="189" name="直線コネクタ 188"/>
        <xdr:cNvCxnSpPr/>
      </xdr:nvCxnSpPr>
      <xdr:spPr>
        <a:xfrm>
          <a:off x="1047750" y="1351724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120650</xdr:rowOff>
    </xdr:from>
    <xdr:to xmlns:xdr="http://schemas.openxmlformats.org/drawingml/2006/spreadsheetDrawing">
      <xdr:col>10</xdr:col>
      <xdr:colOff>165100</xdr:colOff>
      <xdr:row>78</xdr:row>
      <xdr:rowOff>50165</xdr:rowOff>
    </xdr:to>
    <xdr:sp macro="" textlink="">
      <xdr:nvSpPr>
        <xdr:cNvPr id="190" name="フローチャート: 判断 189"/>
        <xdr:cNvSpPr/>
      </xdr:nvSpPr>
      <xdr:spPr>
        <a:xfrm>
          <a:off x="180975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66675</xdr:rowOff>
    </xdr:from>
    <xdr:ext cx="469265" cy="258445"/>
    <xdr:sp macro="" textlink="">
      <xdr:nvSpPr>
        <xdr:cNvPr id="191" name="テキスト ボックス 190"/>
        <xdr:cNvSpPr txBox="1"/>
      </xdr:nvSpPr>
      <xdr:spPr>
        <a:xfrm>
          <a:off x="1641475" y="130968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150495</xdr:rowOff>
    </xdr:from>
    <xdr:to xmlns:xdr="http://schemas.openxmlformats.org/drawingml/2006/spreadsheetDrawing">
      <xdr:col>6</xdr:col>
      <xdr:colOff>38100</xdr:colOff>
      <xdr:row>78</xdr:row>
      <xdr:rowOff>80645</xdr:rowOff>
    </xdr:to>
    <xdr:sp macro="" textlink="">
      <xdr:nvSpPr>
        <xdr:cNvPr id="192" name="フローチャート: 判断 191"/>
        <xdr:cNvSpPr/>
      </xdr:nvSpPr>
      <xdr:spPr>
        <a:xfrm>
          <a:off x="1000125" y="133521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97790</xdr:rowOff>
    </xdr:from>
    <xdr:ext cx="469265" cy="258445"/>
    <xdr:sp macro="" textlink="">
      <xdr:nvSpPr>
        <xdr:cNvPr id="193" name="テキスト ボックス 192"/>
        <xdr:cNvSpPr txBox="1"/>
      </xdr:nvSpPr>
      <xdr:spPr>
        <a:xfrm>
          <a:off x="831850" y="131279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4" name="テキスト ボックス 193"/>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80010</xdr:rowOff>
    </xdr:from>
    <xdr:ext cx="762000" cy="259080"/>
    <xdr:sp macro="" textlink="">
      <xdr:nvSpPr>
        <xdr:cNvPr id="195" name="テキスト ボックス 194"/>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6" name="テキスト ボックス 195"/>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7" name="テキスト ボックス 196"/>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80010</xdr:rowOff>
    </xdr:from>
    <xdr:ext cx="762000" cy="259080"/>
    <xdr:sp macro="" textlink="">
      <xdr:nvSpPr>
        <xdr:cNvPr id="198" name="テキスト ボックス 197"/>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62230</xdr:rowOff>
    </xdr:from>
    <xdr:to xmlns:xdr="http://schemas.openxmlformats.org/drawingml/2006/spreadsheetDrawing">
      <xdr:col>24</xdr:col>
      <xdr:colOff>114300</xdr:colOff>
      <xdr:row>78</xdr:row>
      <xdr:rowOff>163830</xdr:rowOff>
    </xdr:to>
    <xdr:sp macro="" textlink="">
      <xdr:nvSpPr>
        <xdr:cNvPr id="199" name="楕円 198"/>
        <xdr:cNvSpPr/>
      </xdr:nvSpPr>
      <xdr:spPr>
        <a:xfrm>
          <a:off x="42037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148590</xdr:rowOff>
    </xdr:from>
    <xdr:ext cx="469900" cy="259080"/>
    <xdr:sp macro="" textlink="">
      <xdr:nvSpPr>
        <xdr:cNvPr id="200" name="維持補修費該当値テキスト"/>
        <xdr:cNvSpPr txBox="1"/>
      </xdr:nvSpPr>
      <xdr:spPr>
        <a:xfrm>
          <a:off x="4305300" y="13350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88265</xdr:rowOff>
    </xdr:from>
    <xdr:to xmlns:xdr="http://schemas.openxmlformats.org/drawingml/2006/spreadsheetDrawing">
      <xdr:col>20</xdr:col>
      <xdr:colOff>38100</xdr:colOff>
      <xdr:row>79</xdr:row>
      <xdr:rowOff>18415</xdr:rowOff>
    </xdr:to>
    <xdr:sp macro="" textlink="">
      <xdr:nvSpPr>
        <xdr:cNvPr id="201" name="楕円 200"/>
        <xdr:cNvSpPr/>
      </xdr:nvSpPr>
      <xdr:spPr>
        <a:xfrm>
          <a:off x="3444875" y="134613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9525</xdr:rowOff>
    </xdr:from>
    <xdr:ext cx="469265" cy="258445"/>
    <xdr:sp macro="" textlink="">
      <xdr:nvSpPr>
        <xdr:cNvPr id="202" name="テキスト ボックス 201"/>
        <xdr:cNvSpPr txBox="1"/>
      </xdr:nvSpPr>
      <xdr:spPr>
        <a:xfrm>
          <a:off x="3276600" y="135540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61595</xdr:rowOff>
    </xdr:from>
    <xdr:to xmlns:xdr="http://schemas.openxmlformats.org/drawingml/2006/spreadsheetDrawing">
      <xdr:col>15</xdr:col>
      <xdr:colOff>101600</xdr:colOff>
      <xdr:row>78</xdr:row>
      <xdr:rowOff>163195</xdr:rowOff>
    </xdr:to>
    <xdr:sp macro="" textlink="">
      <xdr:nvSpPr>
        <xdr:cNvPr id="203" name="楕円 202"/>
        <xdr:cNvSpPr/>
      </xdr:nvSpPr>
      <xdr:spPr>
        <a:xfrm>
          <a:off x="2619375"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154940</xdr:rowOff>
    </xdr:from>
    <xdr:ext cx="469265" cy="258445"/>
    <xdr:sp macro="" textlink="">
      <xdr:nvSpPr>
        <xdr:cNvPr id="204" name="テキスト ボックス 203"/>
        <xdr:cNvSpPr txBox="1"/>
      </xdr:nvSpPr>
      <xdr:spPr>
        <a:xfrm>
          <a:off x="2451100" y="135280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94615</xdr:rowOff>
    </xdr:from>
    <xdr:to xmlns:xdr="http://schemas.openxmlformats.org/drawingml/2006/spreadsheetDrawing">
      <xdr:col>10</xdr:col>
      <xdr:colOff>165100</xdr:colOff>
      <xdr:row>79</xdr:row>
      <xdr:rowOff>24765</xdr:rowOff>
    </xdr:to>
    <xdr:sp macro="" textlink="">
      <xdr:nvSpPr>
        <xdr:cNvPr id="205" name="楕円 204"/>
        <xdr:cNvSpPr/>
      </xdr:nvSpPr>
      <xdr:spPr>
        <a:xfrm>
          <a:off x="180975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15875</xdr:rowOff>
    </xdr:from>
    <xdr:ext cx="469265" cy="259080"/>
    <xdr:sp macro="" textlink="">
      <xdr:nvSpPr>
        <xdr:cNvPr id="206" name="テキスト ボックス 205"/>
        <xdr:cNvSpPr txBox="1"/>
      </xdr:nvSpPr>
      <xdr:spPr>
        <a:xfrm>
          <a:off x="1641475" y="135604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93345</xdr:rowOff>
    </xdr:from>
    <xdr:to xmlns:xdr="http://schemas.openxmlformats.org/drawingml/2006/spreadsheetDrawing">
      <xdr:col>6</xdr:col>
      <xdr:colOff>38100</xdr:colOff>
      <xdr:row>79</xdr:row>
      <xdr:rowOff>23495</xdr:rowOff>
    </xdr:to>
    <xdr:sp macro="" textlink="">
      <xdr:nvSpPr>
        <xdr:cNvPr id="207" name="楕円 206"/>
        <xdr:cNvSpPr/>
      </xdr:nvSpPr>
      <xdr:spPr>
        <a:xfrm>
          <a:off x="1000125" y="134664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14605</xdr:rowOff>
    </xdr:from>
    <xdr:ext cx="469265" cy="259080"/>
    <xdr:sp macro="" textlink="">
      <xdr:nvSpPr>
        <xdr:cNvPr id="208" name="テキスト ボックス 207"/>
        <xdr:cNvSpPr txBox="1"/>
      </xdr:nvSpPr>
      <xdr:spPr>
        <a:xfrm>
          <a:off x="831850" y="13559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9" name="正方形/長方形 208"/>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0" name="正方形/長方形 209"/>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1" name="正方形/長方形 210"/>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2" name="正方形/長方形 211"/>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3" name="正方形/長方形 212"/>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4" name="正方形/長方形 213"/>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5" name="正方形/長方形 214"/>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6" name="正方形/長方形 215"/>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4790"/>
    <xdr:sp macro="" textlink="">
      <xdr:nvSpPr>
        <xdr:cNvPr id="217" name="テキスト ボックス 216"/>
        <xdr:cNvSpPr txBox="1"/>
      </xdr:nvSpPr>
      <xdr:spPr>
        <a:xfrm>
          <a:off x="67627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8" name="直線コネクタ 217"/>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0860" cy="258445"/>
    <xdr:sp macro="" textlink="">
      <xdr:nvSpPr>
        <xdr:cNvPr id="219" name="テキスト ボックス 218"/>
        <xdr:cNvSpPr txBox="1"/>
      </xdr:nvSpPr>
      <xdr:spPr>
        <a:xfrm>
          <a:off x="214630" y="17256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0" name="直線コネクタ 219"/>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0860" cy="259080"/>
    <xdr:sp macro="" textlink="">
      <xdr:nvSpPr>
        <xdr:cNvPr id="221" name="テキスト ボックス 220"/>
        <xdr:cNvSpPr txBox="1"/>
      </xdr:nvSpPr>
      <xdr:spPr>
        <a:xfrm>
          <a:off x="214630" y="1687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2" name="直線コネクタ 221"/>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23" name="テキスト ボックス 222"/>
        <xdr:cNvSpPr txBox="1"/>
      </xdr:nvSpPr>
      <xdr:spPr>
        <a:xfrm>
          <a:off x="214630"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4" name="直線コネクタ 223"/>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8445"/>
    <xdr:sp macro="" textlink="">
      <xdr:nvSpPr>
        <xdr:cNvPr id="225" name="テキスト ボックス 224"/>
        <xdr:cNvSpPr txBox="1"/>
      </xdr:nvSpPr>
      <xdr:spPr>
        <a:xfrm>
          <a:off x="166370" y="1611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6" name="直線コネクタ 225"/>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7" name="テキスト ボックス 226"/>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8" name="直線コネクタ 227"/>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5630" cy="259080"/>
    <xdr:sp macro="" textlink="">
      <xdr:nvSpPr>
        <xdr:cNvPr id="229" name="テキスト ボックス 228"/>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31" name="テキスト ボックス 230"/>
        <xdr:cNvSpPr txBox="1"/>
      </xdr:nvSpPr>
      <xdr:spPr>
        <a:xfrm>
          <a:off x="16637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6350</xdr:rowOff>
    </xdr:from>
    <xdr:to xmlns:xdr="http://schemas.openxmlformats.org/drawingml/2006/spreadsheetDrawing">
      <xdr:col>24</xdr:col>
      <xdr:colOff>62865</xdr:colOff>
      <xdr:row>98</xdr:row>
      <xdr:rowOff>76835</xdr:rowOff>
    </xdr:to>
    <xdr:cxnSp macro="">
      <xdr:nvCxnSpPr>
        <xdr:cNvPr id="233" name="直線コネクタ 232"/>
        <xdr:cNvCxnSpPr/>
      </xdr:nvCxnSpPr>
      <xdr:spPr>
        <a:xfrm flipV="1">
          <a:off x="4252595" y="1560830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80645</xdr:rowOff>
    </xdr:from>
    <xdr:ext cx="534670" cy="259080"/>
    <xdr:sp macro="" textlink="">
      <xdr:nvSpPr>
        <xdr:cNvPr id="234" name="扶助費最小値テキスト"/>
        <xdr:cNvSpPr txBox="1"/>
      </xdr:nvSpPr>
      <xdr:spPr>
        <a:xfrm>
          <a:off x="4305300" y="16882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76835</xdr:rowOff>
    </xdr:from>
    <xdr:to xmlns:xdr="http://schemas.openxmlformats.org/drawingml/2006/spreadsheetDrawing">
      <xdr:col>24</xdr:col>
      <xdr:colOff>152400</xdr:colOff>
      <xdr:row>98</xdr:row>
      <xdr:rowOff>76835</xdr:rowOff>
    </xdr:to>
    <xdr:cxnSp macro="">
      <xdr:nvCxnSpPr>
        <xdr:cNvPr id="235" name="直線コネクタ 234"/>
        <xdr:cNvCxnSpPr/>
      </xdr:nvCxnSpPr>
      <xdr:spPr>
        <a:xfrm>
          <a:off x="4181475" y="168789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123825</xdr:rowOff>
    </xdr:from>
    <xdr:ext cx="598805" cy="258445"/>
    <xdr:sp macro="" textlink="">
      <xdr:nvSpPr>
        <xdr:cNvPr id="236" name="扶助費最大値テキスト"/>
        <xdr:cNvSpPr txBox="1"/>
      </xdr:nvSpPr>
      <xdr:spPr>
        <a:xfrm>
          <a:off x="4305300" y="15382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171,039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6350</xdr:rowOff>
    </xdr:from>
    <xdr:to xmlns:xdr="http://schemas.openxmlformats.org/drawingml/2006/spreadsheetDrawing">
      <xdr:col>24</xdr:col>
      <xdr:colOff>152400</xdr:colOff>
      <xdr:row>91</xdr:row>
      <xdr:rowOff>6350</xdr:rowOff>
    </xdr:to>
    <xdr:cxnSp macro="">
      <xdr:nvCxnSpPr>
        <xdr:cNvPr id="237" name="直線コネクタ 236"/>
        <xdr:cNvCxnSpPr/>
      </xdr:nvCxnSpPr>
      <xdr:spPr>
        <a:xfrm>
          <a:off x="4181475" y="15608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95</xdr:row>
      <xdr:rowOff>32385</xdr:rowOff>
    </xdr:from>
    <xdr:to xmlns:xdr="http://schemas.openxmlformats.org/drawingml/2006/spreadsheetDrawing">
      <xdr:col>24</xdr:col>
      <xdr:colOff>63500</xdr:colOff>
      <xdr:row>96</xdr:row>
      <xdr:rowOff>18415</xdr:rowOff>
    </xdr:to>
    <xdr:cxnSp macro="">
      <xdr:nvCxnSpPr>
        <xdr:cNvPr id="238" name="直線コネクタ 237"/>
        <xdr:cNvCxnSpPr/>
      </xdr:nvCxnSpPr>
      <xdr:spPr>
        <a:xfrm flipV="1">
          <a:off x="3492500" y="16320135"/>
          <a:ext cx="76200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153035</xdr:rowOff>
    </xdr:from>
    <xdr:ext cx="598805" cy="259080"/>
    <xdr:sp macro="" textlink="">
      <xdr:nvSpPr>
        <xdr:cNvPr id="239" name="扶助費平均値テキスト"/>
        <xdr:cNvSpPr txBox="1"/>
      </xdr:nvSpPr>
      <xdr:spPr>
        <a:xfrm>
          <a:off x="4305300" y="160978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130175</xdr:rowOff>
    </xdr:from>
    <xdr:to xmlns:xdr="http://schemas.openxmlformats.org/drawingml/2006/spreadsheetDrawing">
      <xdr:col>24</xdr:col>
      <xdr:colOff>114300</xdr:colOff>
      <xdr:row>95</xdr:row>
      <xdr:rowOff>60325</xdr:rowOff>
    </xdr:to>
    <xdr:sp macro="" textlink="">
      <xdr:nvSpPr>
        <xdr:cNvPr id="240" name="フローチャート: 判断 239"/>
        <xdr:cNvSpPr/>
      </xdr:nvSpPr>
      <xdr:spPr>
        <a:xfrm>
          <a:off x="4203700" y="1624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18415</xdr:rowOff>
    </xdr:from>
    <xdr:to xmlns:xdr="http://schemas.openxmlformats.org/drawingml/2006/spreadsheetDrawing">
      <xdr:col>19</xdr:col>
      <xdr:colOff>174625</xdr:colOff>
      <xdr:row>96</xdr:row>
      <xdr:rowOff>121920</xdr:rowOff>
    </xdr:to>
    <xdr:cxnSp macro="">
      <xdr:nvCxnSpPr>
        <xdr:cNvPr id="241" name="直線コネクタ 240"/>
        <xdr:cNvCxnSpPr/>
      </xdr:nvCxnSpPr>
      <xdr:spPr>
        <a:xfrm flipV="1">
          <a:off x="2670175" y="16477615"/>
          <a:ext cx="822325"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79375</xdr:rowOff>
    </xdr:from>
    <xdr:to xmlns:xdr="http://schemas.openxmlformats.org/drawingml/2006/spreadsheetDrawing">
      <xdr:col>20</xdr:col>
      <xdr:colOff>38100</xdr:colOff>
      <xdr:row>96</xdr:row>
      <xdr:rowOff>9525</xdr:rowOff>
    </xdr:to>
    <xdr:sp macro="" textlink="">
      <xdr:nvSpPr>
        <xdr:cNvPr id="242" name="フローチャート: 判断 241"/>
        <xdr:cNvSpPr/>
      </xdr:nvSpPr>
      <xdr:spPr>
        <a:xfrm>
          <a:off x="3444875" y="163671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26035</xdr:rowOff>
    </xdr:from>
    <xdr:ext cx="598805" cy="259080"/>
    <xdr:sp macro="" textlink="">
      <xdr:nvSpPr>
        <xdr:cNvPr id="243" name="テキスト ボックス 242"/>
        <xdr:cNvSpPr txBox="1"/>
      </xdr:nvSpPr>
      <xdr:spPr>
        <a:xfrm>
          <a:off x="3211830" y="161423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151130</xdr:rowOff>
    </xdr:from>
    <xdr:to xmlns:xdr="http://schemas.openxmlformats.org/drawingml/2006/spreadsheetDrawing">
      <xdr:col>15</xdr:col>
      <xdr:colOff>50800</xdr:colOff>
      <xdr:row>96</xdr:row>
      <xdr:rowOff>121920</xdr:rowOff>
    </xdr:to>
    <xdr:cxnSp macro="">
      <xdr:nvCxnSpPr>
        <xdr:cNvPr id="244" name="直線コネクタ 243"/>
        <xdr:cNvCxnSpPr/>
      </xdr:nvCxnSpPr>
      <xdr:spPr>
        <a:xfrm>
          <a:off x="1860550" y="16438880"/>
          <a:ext cx="809625"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10160</xdr:rowOff>
    </xdr:from>
    <xdr:to xmlns:xdr="http://schemas.openxmlformats.org/drawingml/2006/spreadsheetDrawing">
      <xdr:col>15</xdr:col>
      <xdr:colOff>101600</xdr:colOff>
      <xdr:row>96</xdr:row>
      <xdr:rowOff>111760</xdr:rowOff>
    </xdr:to>
    <xdr:sp macro="" textlink="">
      <xdr:nvSpPr>
        <xdr:cNvPr id="245" name="フローチャート: 判断 244"/>
        <xdr:cNvSpPr/>
      </xdr:nvSpPr>
      <xdr:spPr>
        <a:xfrm>
          <a:off x="2619375"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128270</xdr:rowOff>
    </xdr:from>
    <xdr:ext cx="534035" cy="259080"/>
    <xdr:sp macro="" textlink="">
      <xdr:nvSpPr>
        <xdr:cNvPr id="246" name="テキスト ボックス 245"/>
        <xdr:cNvSpPr txBox="1"/>
      </xdr:nvSpPr>
      <xdr:spPr>
        <a:xfrm>
          <a:off x="2434590" y="16244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95</xdr:row>
      <xdr:rowOff>151130</xdr:rowOff>
    </xdr:from>
    <xdr:to xmlns:xdr="http://schemas.openxmlformats.org/drawingml/2006/spreadsheetDrawing">
      <xdr:col>10</xdr:col>
      <xdr:colOff>114300</xdr:colOff>
      <xdr:row>97</xdr:row>
      <xdr:rowOff>78105</xdr:rowOff>
    </xdr:to>
    <xdr:cxnSp macro="">
      <xdr:nvCxnSpPr>
        <xdr:cNvPr id="247" name="直線コネクタ 246"/>
        <xdr:cNvCxnSpPr/>
      </xdr:nvCxnSpPr>
      <xdr:spPr>
        <a:xfrm flipV="1">
          <a:off x="1047750" y="16438880"/>
          <a:ext cx="812800"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29845</xdr:rowOff>
    </xdr:from>
    <xdr:to xmlns:xdr="http://schemas.openxmlformats.org/drawingml/2006/spreadsheetDrawing">
      <xdr:col>10</xdr:col>
      <xdr:colOff>165100</xdr:colOff>
      <xdr:row>95</xdr:row>
      <xdr:rowOff>132080</xdr:rowOff>
    </xdr:to>
    <xdr:sp macro="" textlink="">
      <xdr:nvSpPr>
        <xdr:cNvPr id="248" name="フローチャート: 判断 247"/>
        <xdr:cNvSpPr/>
      </xdr:nvSpPr>
      <xdr:spPr>
        <a:xfrm>
          <a:off x="1809750" y="16317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147955</xdr:rowOff>
    </xdr:from>
    <xdr:ext cx="598805" cy="258445"/>
    <xdr:sp macro="" textlink="">
      <xdr:nvSpPr>
        <xdr:cNvPr id="249" name="テキスト ボックス 248"/>
        <xdr:cNvSpPr txBox="1"/>
      </xdr:nvSpPr>
      <xdr:spPr>
        <a:xfrm>
          <a:off x="1576705" y="160928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158115</xdr:rowOff>
    </xdr:from>
    <xdr:to xmlns:xdr="http://schemas.openxmlformats.org/drawingml/2006/spreadsheetDrawing">
      <xdr:col>6</xdr:col>
      <xdr:colOff>38100</xdr:colOff>
      <xdr:row>97</xdr:row>
      <xdr:rowOff>88265</xdr:rowOff>
    </xdr:to>
    <xdr:sp macro="" textlink="">
      <xdr:nvSpPr>
        <xdr:cNvPr id="250" name="フローチャート: 判断 249"/>
        <xdr:cNvSpPr/>
      </xdr:nvSpPr>
      <xdr:spPr>
        <a:xfrm>
          <a:off x="1000125" y="166173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104775</xdr:rowOff>
    </xdr:from>
    <xdr:ext cx="534035" cy="259080"/>
    <xdr:sp macro="" textlink="">
      <xdr:nvSpPr>
        <xdr:cNvPr id="251" name="テキスト ボックス 250"/>
        <xdr:cNvSpPr txBox="1"/>
      </xdr:nvSpPr>
      <xdr:spPr>
        <a:xfrm>
          <a:off x="799465" y="16392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53" name="テキスト ボックス 252"/>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6" name="テキスト ボックス 255"/>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153035</xdr:rowOff>
    </xdr:from>
    <xdr:to xmlns:xdr="http://schemas.openxmlformats.org/drawingml/2006/spreadsheetDrawing">
      <xdr:col>24</xdr:col>
      <xdr:colOff>114300</xdr:colOff>
      <xdr:row>95</xdr:row>
      <xdr:rowOff>83185</xdr:rowOff>
    </xdr:to>
    <xdr:sp macro="" textlink="">
      <xdr:nvSpPr>
        <xdr:cNvPr id="257" name="楕円 256"/>
        <xdr:cNvSpPr/>
      </xdr:nvSpPr>
      <xdr:spPr>
        <a:xfrm>
          <a:off x="4203700" y="162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132080</xdr:rowOff>
    </xdr:from>
    <xdr:ext cx="598805" cy="258445"/>
    <xdr:sp macro="" textlink="">
      <xdr:nvSpPr>
        <xdr:cNvPr id="258" name="扶助費該当値テキスト"/>
        <xdr:cNvSpPr txBox="1"/>
      </xdr:nvSpPr>
      <xdr:spPr>
        <a:xfrm>
          <a:off x="4305300" y="162483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139065</xdr:rowOff>
    </xdr:from>
    <xdr:to xmlns:xdr="http://schemas.openxmlformats.org/drawingml/2006/spreadsheetDrawing">
      <xdr:col>20</xdr:col>
      <xdr:colOff>38100</xdr:colOff>
      <xdr:row>96</xdr:row>
      <xdr:rowOff>69215</xdr:rowOff>
    </xdr:to>
    <xdr:sp macro="" textlink="">
      <xdr:nvSpPr>
        <xdr:cNvPr id="259" name="楕円 258"/>
        <xdr:cNvSpPr/>
      </xdr:nvSpPr>
      <xdr:spPr>
        <a:xfrm>
          <a:off x="3444875" y="164268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60325</xdr:rowOff>
    </xdr:from>
    <xdr:ext cx="598805" cy="259080"/>
    <xdr:sp macro="" textlink="">
      <xdr:nvSpPr>
        <xdr:cNvPr id="260" name="テキスト ボックス 259"/>
        <xdr:cNvSpPr txBox="1"/>
      </xdr:nvSpPr>
      <xdr:spPr>
        <a:xfrm>
          <a:off x="3211830" y="16519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71120</xdr:rowOff>
    </xdr:from>
    <xdr:to xmlns:xdr="http://schemas.openxmlformats.org/drawingml/2006/spreadsheetDrawing">
      <xdr:col>15</xdr:col>
      <xdr:colOff>101600</xdr:colOff>
      <xdr:row>97</xdr:row>
      <xdr:rowOff>1270</xdr:rowOff>
    </xdr:to>
    <xdr:sp macro="" textlink="">
      <xdr:nvSpPr>
        <xdr:cNvPr id="261" name="楕円 260"/>
        <xdr:cNvSpPr/>
      </xdr:nvSpPr>
      <xdr:spPr>
        <a:xfrm>
          <a:off x="2619375"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163830</xdr:rowOff>
    </xdr:from>
    <xdr:ext cx="534035" cy="259080"/>
    <xdr:sp macro="" textlink="">
      <xdr:nvSpPr>
        <xdr:cNvPr id="262" name="テキスト ボックス 261"/>
        <xdr:cNvSpPr txBox="1"/>
      </xdr:nvSpPr>
      <xdr:spPr>
        <a:xfrm>
          <a:off x="2434590" y="16623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100330</xdr:rowOff>
    </xdr:from>
    <xdr:to xmlns:xdr="http://schemas.openxmlformats.org/drawingml/2006/spreadsheetDrawing">
      <xdr:col>10</xdr:col>
      <xdr:colOff>165100</xdr:colOff>
      <xdr:row>96</xdr:row>
      <xdr:rowOff>30480</xdr:rowOff>
    </xdr:to>
    <xdr:sp macro="" textlink="">
      <xdr:nvSpPr>
        <xdr:cNvPr id="263" name="楕円 262"/>
        <xdr:cNvSpPr/>
      </xdr:nvSpPr>
      <xdr:spPr>
        <a:xfrm>
          <a:off x="1809750" y="1638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21590</xdr:rowOff>
    </xdr:from>
    <xdr:ext cx="598805" cy="259080"/>
    <xdr:sp macro="" textlink="">
      <xdr:nvSpPr>
        <xdr:cNvPr id="264" name="テキスト ボックス 263"/>
        <xdr:cNvSpPr txBox="1"/>
      </xdr:nvSpPr>
      <xdr:spPr>
        <a:xfrm>
          <a:off x="1576705" y="164807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27305</xdr:rowOff>
    </xdr:from>
    <xdr:to xmlns:xdr="http://schemas.openxmlformats.org/drawingml/2006/spreadsheetDrawing">
      <xdr:col>6</xdr:col>
      <xdr:colOff>38100</xdr:colOff>
      <xdr:row>97</xdr:row>
      <xdr:rowOff>128905</xdr:rowOff>
    </xdr:to>
    <xdr:sp macro="" textlink="">
      <xdr:nvSpPr>
        <xdr:cNvPr id="265" name="楕円 264"/>
        <xdr:cNvSpPr/>
      </xdr:nvSpPr>
      <xdr:spPr>
        <a:xfrm>
          <a:off x="1000125" y="166579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120650</xdr:rowOff>
    </xdr:from>
    <xdr:ext cx="534035" cy="258445"/>
    <xdr:sp macro="" textlink="">
      <xdr:nvSpPr>
        <xdr:cNvPr id="266" name="テキスト ボックス 265"/>
        <xdr:cNvSpPr txBox="1"/>
      </xdr:nvSpPr>
      <xdr:spPr>
        <a:xfrm>
          <a:off x="799465" y="16751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885" cy="224790"/>
    <xdr:sp macro="" textlink="">
      <xdr:nvSpPr>
        <xdr:cNvPr id="275" name="テキスト ボックス 274"/>
        <xdr:cNvSpPr txBox="1"/>
      </xdr:nvSpPr>
      <xdr:spPr>
        <a:xfrm>
          <a:off x="602615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920" cy="258445"/>
    <xdr:sp macro="" textlink="">
      <xdr:nvSpPr>
        <xdr:cNvPr id="277" name="テキスト ボックス 276"/>
        <xdr:cNvSpPr txBox="1"/>
      </xdr:nvSpPr>
      <xdr:spPr>
        <a:xfrm>
          <a:off x="5831205" y="6969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8" name="直線コネクタ 277"/>
        <xdr:cNvCxnSpPr/>
      </xdr:nvCxnSpPr>
      <xdr:spPr>
        <a:xfrm>
          <a:off x="6064250" y="6785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0860" cy="259080"/>
    <xdr:sp macro="" textlink="">
      <xdr:nvSpPr>
        <xdr:cNvPr id="279" name="テキスト ボックス 278"/>
        <xdr:cNvSpPr txBox="1"/>
      </xdr:nvSpPr>
      <xdr:spPr>
        <a:xfrm>
          <a:off x="5580380" y="6643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0" name="直線コネクタ 279"/>
        <xdr:cNvCxnSpPr/>
      </xdr:nvCxnSpPr>
      <xdr:spPr>
        <a:xfrm>
          <a:off x="6064250" y="6458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0860" cy="258445"/>
    <xdr:sp macro="" textlink="">
      <xdr:nvSpPr>
        <xdr:cNvPr id="281" name="テキスト ボックス 280"/>
        <xdr:cNvSpPr txBox="1"/>
      </xdr:nvSpPr>
      <xdr:spPr>
        <a:xfrm>
          <a:off x="5580380" y="6316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2" name="直線コネクタ 281"/>
        <xdr:cNvCxnSpPr/>
      </xdr:nvCxnSpPr>
      <xdr:spPr>
        <a:xfrm>
          <a:off x="6064250" y="6132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0860" cy="259080"/>
    <xdr:sp macro="" textlink="">
      <xdr:nvSpPr>
        <xdr:cNvPr id="283" name="テキスト ボックス 282"/>
        <xdr:cNvSpPr txBox="1"/>
      </xdr:nvSpPr>
      <xdr:spPr>
        <a:xfrm>
          <a:off x="5580380" y="5989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4" name="直線コネクタ 283"/>
        <xdr:cNvCxnSpPr/>
      </xdr:nvCxnSpPr>
      <xdr:spPr>
        <a:xfrm>
          <a:off x="6064250" y="5805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5630" cy="258445"/>
    <xdr:sp macro="" textlink="">
      <xdr:nvSpPr>
        <xdr:cNvPr id="285" name="テキスト ボックス 284"/>
        <xdr:cNvSpPr txBox="1"/>
      </xdr:nvSpPr>
      <xdr:spPr>
        <a:xfrm>
          <a:off x="5516245" y="5664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6" name="直線コネクタ 285"/>
        <xdr:cNvCxnSpPr/>
      </xdr:nvCxnSpPr>
      <xdr:spPr>
        <a:xfrm>
          <a:off x="6064250" y="5479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5630" cy="258445"/>
    <xdr:sp macro="" textlink="">
      <xdr:nvSpPr>
        <xdr:cNvPr id="287" name="テキスト ボックス 286"/>
        <xdr:cNvSpPr txBox="1"/>
      </xdr:nvSpPr>
      <xdr:spPr>
        <a:xfrm>
          <a:off x="5516245" y="5337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8" name="直線コネクタ 287"/>
        <xdr:cNvCxnSpPr/>
      </xdr:nvCxnSpPr>
      <xdr:spPr>
        <a:xfrm>
          <a:off x="6064250" y="5152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5630" cy="259080"/>
    <xdr:sp macro="" textlink="">
      <xdr:nvSpPr>
        <xdr:cNvPr id="289" name="テキスト ボックス 288"/>
        <xdr:cNvSpPr txBox="1"/>
      </xdr:nvSpPr>
      <xdr:spPr>
        <a:xfrm>
          <a:off x="5516245" y="5010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0" name="直線コネクタ 289"/>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5630" cy="258445"/>
    <xdr:sp macro="" textlink="">
      <xdr:nvSpPr>
        <xdr:cNvPr id="291" name="テキスト ボックス 290"/>
        <xdr:cNvSpPr txBox="1"/>
      </xdr:nvSpPr>
      <xdr:spPr>
        <a:xfrm>
          <a:off x="5516245" y="4683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2" name="補助費等グラフ枠"/>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33</xdr:row>
      <xdr:rowOff>135890</xdr:rowOff>
    </xdr:from>
    <xdr:to xmlns:xdr="http://schemas.openxmlformats.org/drawingml/2006/spreadsheetDrawing">
      <xdr:col>54</xdr:col>
      <xdr:colOff>174625</xdr:colOff>
      <xdr:row>39</xdr:row>
      <xdr:rowOff>165100</xdr:rowOff>
    </xdr:to>
    <xdr:cxnSp macro="">
      <xdr:nvCxnSpPr>
        <xdr:cNvPr id="293" name="直線コネクタ 292"/>
        <xdr:cNvCxnSpPr/>
      </xdr:nvCxnSpPr>
      <xdr:spPr>
        <a:xfrm flipV="1">
          <a:off x="9604375" y="5793740"/>
          <a:ext cx="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168910</xdr:rowOff>
    </xdr:from>
    <xdr:ext cx="534670" cy="258445"/>
    <xdr:sp macro="" textlink="">
      <xdr:nvSpPr>
        <xdr:cNvPr id="294" name="補助費等最小値テキスト"/>
        <xdr:cNvSpPr txBox="1"/>
      </xdr:nvSpPr>
      <xdr:spPr>
        <a:xfrm>
          <a:off x="9655175" y="68554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165100</xdr:rowOff>
    </xdr:from>
    <xdr:to xmlns:xdr="http://schemas.openxmlformats.org/drawingml/2006/spreadsheetDrawing">
      <xdr:col>55</xdr:col>
      <xdr:colOff>88900</xdr:colOff>
      <xdr:row>39</xdr:row>
      <xdr:rowOff>165100</xdr:rowOff>
    </xdr:to>
    <xdr:cxnSp macro="">
      <xdr:nvCxnSpPr>
        <xdr:cNvPr id="295" name="直線コネクタ 294"/>
        <xdr:cNvCxnSpPr/>
      </xdr:nvCxnSpPr>
      <xdr:spPr>
        <a:xfrm>
          <a:off x="9531350" y="68516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82550</xdr:rowOff>
    </xdr:from>
    <xdr:ext cx="598805" cy="259080"/>
    <xdr:sp macro="" textlink="">
      <xdr:nvSpPr>
        <xdr:cNvPr id="296" name="補助費等最大値テキスト"/>
        <xdr:cNvSpPr txBox="1"/>
      </xdr:nvSpPr>
      <xdr:spPr>
        <a:xfrm>
          <a:off x="9655175" y="55689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135890</xdr:rowOff>
    </xdr:from>
    <xdr:to xmlns:xdr="http://schemas.openxmlformats.org/drawingml/2006/spreadsheetDrawing">
      <xdr:col>55</xdr:col>
      <xdr:colOff>88900</xdr:colOff>
      <xdr:row>33</xdr:row>
      <xdr:rowOff>135890</xdr:rowOff>
    </xdr:to>
    <xdr:cxnSp macro="">
      <xdr:nvCxnSpPr>
        <xdr:cNvPr id="297" name="直線コネクタ 296"/>
        <xdr:cNvCxnSpPr/>
      </xdr:nvCxnSpPr>
      <xdr:spPr>
        <a:xfrm>
          <a:off x="9531350" y="57937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41275</xdr:rowOff>
    </xdr:from>
    <xdr:to xmlns:xdr="http://schemas.openxmlformats.org/drawingml/2006/spreadsheetDrawing">
      <xdr:col>55</xdr:col>
      <xdr:colOff>0</xdr:colOff>
      <xdr:row>39</xdr:row>
      <xdr:rowOff>67945</xdr:rowOff>
    </xdr:to>
    <xdr:cxnSp macro="">
      <xdr:nvCxnSpPr>
        <xdr:cNvPr id="298" name="直線コネクタ 297"/>
        <xdr:cNvCxnSpPr/>
      </xdr:nvCxnSpPr>
      <xdr:spPr>
        <a:xfrm>
          <a:off x="8845550" y="6727825"/>
          <a:ext cx="7588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45720</xdr:rowOff>
    </xdr:from>
    <xdr:ext cx="534670" cy="259080"/>
    <xdr:sp macro="" textlink="">
      <xdr:nvSpPr>
        <xdr:cNvPr id="299" name="補助費等平均値テキスト"/>
        <xdr:cNvSpPr txBox="1"/>
      </xdr:nvSpPr>
      <xdr:spPr>
        <a:xfrm>
          <a:off x="9655175" y="62179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22860</xdr:rowOff>
    </xdr:from>
    <xdr:to xmlns:xdr="http://schemas.openxmlformats.org/drawingml/2006/spreadsheetDrawing">
      <xdr:col>55</xdr:col>
      <xdr:colOff>50800</xdr:colOff>
      <xdr:row>37</xdr:row>
      <xdr:rowOff>124460</xdr:rowOff>
    </xdr:to>
    <xdr:sp macro="" textlink="">
      <xdr:nvSpPr>
        <xdr:cNvPr id="300" name="フローチャート: 判断 299"/>
        <xdr:cNvSpPr/>
      </xdr:nvSpPr>
      <xdr:spPr>
        <a:xfrm>
          <a:off x="9569450" y="63665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39</xdr:row>
      <xdr:rowOff>41275</xdr:rowOff>
    </xdr:from>
    <xdr:to xmlns:xdr="http://schemas.openxmlformats.org/drawingml/2006/spreadsheetDrawing">
      <xdr:col>50</xdr:col>
      <xdr:colOff>114300</xdr:colOff>
      <xdr:row>39</xdr:row>
      <xdr:rowOff>67310</xdr:rowOff>
    </xdr:to>
    <xdr:cxnSp macro="">
      <xdr:nvCxnSpPr>
        <xdr:cNvPr id="301" name="直線コネクタ 300"/>
        <xdr:cNvCxnSpPr/>
      </xdr:nvCxnSpPr>
      <xdr:spPr>
        <a:xfrm flipV="1">
          <a:off x="8032750" y="6727825"/>
          <a:ext cx="8128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11430</xdr:rowOff>
    </xdr:from>
    <xdr:to xmlns:xdr="http://schemas.openxmlformats.org/drawingml/2006/spreadsheetDrawing">
      <xdr:col>50</xdr:col>
      <xdr:colOff>165100</xdr:colOff>
      <xdr:row>37</xdr:row>
      <xdr:rowOff>113030</xdr:rowOff>
    </xdr:to>
    <xdr:sp macro="" textlink="">
      <xdr:nvSpPr>
        <xdr:cNvPr id="302" name="フローチャート: 判断 301"/>
        <xdr:cNvSpPr/>
      </xdr:nvSpPr>
      <xdr:spPr>
        <a:xfrm>
          <a:off x="879475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129540</xdr:rowOff>
    </xdr:from>
    <xdr:ext cx="534035" cy="259080"/>
    <xdr:sp macro="" textlink="">
      <xdr:nvSpPr>
        <xdr:cNvPr id="303" name="テキスト ボックス 302"/>
        <xdr:cNvSpPr txBox="1"/>
      </xdr:nvSpPr>
      <xdr:spPr>
        <a:xfrm>
          <a:off x="8594090" y="6130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67310</xdr:rowOff>
    </xdr:from>
    <xdr:to xmlns:xdr="http://schemas.openxmlformats.org/drawingml/2006/spreadsheetDrawing">
      <xdr:col>45</xdr:col>
      <xdr:colOff>174625</xdr:colOff>
      <xdr:row>39</xdr:row>
      <xdr:rowOff>121285</xdr:rowOff>
    </xdr:to>
    <xdr:cxnSp macro="">
      <xdr:nvCxnSpPr>
        <xdr:cNvPr id="304" name="直線コネクタ 303"/>
        <xdr:cNvCxnSpPr/>
      </xdr:nvCxnSpPr>
      <xdr:spPr>
        <a:xfrm flipV="1">
          <a:off x="7210425" y="6753860"/>
          <a:ext cx="82232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8890</xdr:rowOff>
    </xdr:from>
    <xdr:to xmlns:xdr="http://schemas.openxmlformats.org/drawingml/2006/spreadsheetDrawing">
      <xdr:col>46</xdr:col>
      <xdr:colOff>38100</xdr:colOff>
      <xdr:row>37</xdr:row>
      <xdr:rowOff>110490</xdr:rowOff>
    </xdr:to>
    <xdr:sp macro="" textlink="">
      <xdr:nvSpPr>
        <xdr:cNvPr id="305" name="フローチャート: 判断 304"/>
        <xdr:cNvSpPr/>
      </xdr:nvSpPr>
      <xdr:spPr>
        <a:xfrm>
          <a:off x="7985125" y="63525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127000</xdr:rowOff>
    </xdr:from>
    <xdr:ext cx="534035" cy="259080"/>
    <xdr:sp macro="" textlink="">
      <xdr:nvSpPr>
        <xdr:cNvPr id="306" name="テキスト ボックス 305"/>
        <xdr:cNvSpPr txBox="1"/>
      </xdr:nvSpPr>
      <xdr:spPr>
        <a:xfrm>
          <a:off x="7784465" y="6127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33</xdr:row>
      <xdr:rowOff>64770</xdr:rowOff>
    </xdr:from>
    <xdr:to xmlns:xdr="http://schemas.openxmlformats.org/drawingml/2006/spreadsheetDrawing">
      <xdr:col>41</xdr:col>
      <xdr:colOff>50800</xdr:colOff>
      <xdr:row>39</xdr:row>
      <xdr:rowOff>121285</xdr:rowOff>
    </xdr:to>
    <xdr:cxnSp macro="">
      <xdr:nvCxnSpPr>
        <xdr:cNvPr id="307" name="直線コネクタ 306"/>
        <xdr:cNvCxnSpPr/>
      </xdr:nvCxnSpPr>
      <xdr:spPr>
        <a:xfrm>
          <a:off x="6400800" y="5722620"/>
          <a:ext cx="809625" cy="1085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43180</xdr:rowOff>
    </xdr:from>
    <xdr:to xmlns:xdr="http://schemas.openxmlformats.org/drawingml/2006/spreadsheetDrawing">
      <xdr:col>41</xdr:col>
      <xdr:colOff>101600</xdr:colOff>
      <xdr:row>37</xdr:row>
      <xdr:rowOff>144780</xdr:rowOff>
    </xdr:to>
    <xdr:sp macro="" textlink="">
      <xdr:nvSpPr>
        <xdr:cNvPr id="308" name="フローチャート: 判断 307"/>
        <xdr:cNvSpPr/>
      </xdr:nvSpPr>
      <xdr:spPr>
        <a:xfrm>
          <a:off x="7159625"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161925</xdr:rowOff>
    </xdr:from>
    <xdr:ext cx="534035" cy="259080"/>
    <xdr:sp macro="" textlink="">
      <xdr:nvSpPr>
        <xdr:cNvPr id="309" name="テキスト ボックス 308"/>
        <xdr:cNvSpPr txBox="1"/>
      </xdr:nvSpPr>
      <xdr:spPr>
        <a:xfrm>
          <a:off x="6974840" y="6162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149860</xdr:rowOff>
    </xdr:from>
    <xdr:to xmlns:xdr="http://schemas.openxmlformats.org/drawingml/2006/spreadsheetDrawing">
      <xdr:col>36</xdr:col>
      <xdr:colOff>165100</xdr:colOff>
      <xdr:row>31</xdr:row>
      <xdr:rowOff>80010</xdr:rowOff>
    </xdr:to>
    <xdr:sp macro="" textlink="">
      <xdr:nvSpPr>
        <xdr:cNvPr id="310" name="フローチャート: 判断 309"/>
        <xdr:cNvSpPr/>
      </xdr:nvSpPr>
      <xdr:spPr>
        <a:xfrm>
          <a:off x="6350000" y="52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96520</xdr:rowOff>
    </xdr:from>
    <xdr:ext cx="598805" cy="259080"/>
    <xdr:sp macro="" textlink="">
      <xdr:nvSpPr>
        <xdr:cNvPr id="311" name="テキスト ボックス 310"/>
        <xdr:cNvSpPr txBox="1"/>
      </xdr:nvSpPr>
      <xdr:spPr>
        <a:xfrm>
          <a:off x="6116955" y="5068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2" name="テキスト ボックス 311"/>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3" name="テキスト ボックス 312"/>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80010</xdr:rowOff>
    </xdr:from>
    <xdr:ext cx="762000" cy="259080"/>
    <xdr:sp macro="" textlink="">
      <xdr:nvSpPr>
        <xdr:cNvPr id="314" name="テキスト ボックス 313"/>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5" name="テキスト ボックス 314"/>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6" name="テキスト ボックス 315"/>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17780</xdr:rowOff>
    </xdr:from>
    <xdr:to xmlns:xdr="http://schemas.openxmlformats.org/drawingml/2006/spreadsheetDrawing">
      <xdr:col>55</xdr:col>
      <xdr:colOff>50800</xdr:colOff>
      <xdr:row>39</xdr:row>
      <xdr:rowOff>118745</xdr:rowOff>
    </xdr:to>
    <xdr:sp macro="" textlink="">
      <xdr:nvSpPr>
        <xdr:cNvPr id="317" name="楕円 316"/>
        <xdr:cNvSpPr/>
      </xdr:nvSpPr>
      <xdr:spPr>
        <a:xfrm>
          <a:off x="9569450" y="670433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103505</xdr:rowOff>
    </xdr:from>
    <xdr:ext cx="534670" cy="259080"/>
    <xdr:sp macro="" textlink="">
      <xdr:nvSpPr>
        <xdr:cNvPr id="318" name="補助費等該当値テキスト"/>
        <xdr:cNvSpPr txBox="1"/>
      </xdr:nvSpPr>
      <xdr:spPr>
        <a:xfrm>
          <a:off x="9655175" y="6618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161925</xdr:rowOff>
    </xdr:from>
    <xdr:to xmlns:xdr="http://schemas.openxmlformats.org/drawingml/2006/spreadsheetDrawing">
      <xdr:col>50</xdr:col>
      <xdr:colOff>165100</xdr:colOff>
      <xdr:row>39</xdr:row>
      <xdr:rowOff>92075</xdr:rowOff>
    </xdr:to>
    <xdr:sp macro="" textlink="">
      <xdr:nvSpPr>
        <xdr:cNvPr id="319" name="楕円 318"/>
        <xdr:cNvSpPr/>
      </xdr:nvSpPr>
      <xdr:spPr>
        <a:xfrm>
          <a:off x="879475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39</xdr:row>
      <xdr:rowOff>83185</xdr:rowOff>
    </xdr:from>
    <xdr:ext cx="534035" cy="259080"/>
    <xdr:sp macro="" textlink="">
      <xdr:nvSpPr>
        <xdr:cNvPr id="320" name="テキスト ボックス 319"/>
        <xdr:cNvSpPr txBox="1"/>
      </xdr:nvSpPr>
      <xdr:spPr>
        <a:xfrm>
          <a:off x="8594090" y="6769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16510</xdr:rowOff>
    </xdr:from>
    <xdr:to xmlns:xdr="http://schemas.openxmlformats.org/drawingml/2006/spreadsheetDrawing">
      <xdr:col>46</xdr:col>
      <xdr:colOff>38100</xdr:colOff>
      <xdr:row>39</xdr:row>
      <xdr:rowOff>118110</xdr:rowOff>
    </xdr:to>
    <xdr:sp macro="" textlink="">
      <xdr:nvSpPr>
        <xdr:cNvPr id="321" name="楕円 320"/>
        <xdr:cNvSpPr/>
      </xdr:nvSpPr>
      <xdr:spPr>
        <a:xfrm>
          <a:off x="7985125" y="67030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39</xdr:row>
      <xdr:rowOff>109220</xdr:rowOff>
    </xdr:from>
    <xdr:ext cx="534035" cy="258445"/>
    <xdr:sp macro="" textlink="">
      <xdr:nvSpPr>
        <xdr:cNvPr id="322" name="テキスト ボックス 321"/>
        <xdr:cNvSpPr txBox="1"/>
      </xdr:nvSpPr>
      <xdr:spPr>
        <a:xfrm>
          <a:off x="7784465" y="67957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70485</xdr:rowOff>
    </xdr:from>
    <xdr:to xmlns:xdr="http://schemas.openxmlformats.org/drawingml/2006/spreadsheetDrawing">
      <xdr:col>41</xdr:col>
      <xdr:colOff>101600</xdr:colOff>
      <xdr:row>40</xdr:row>
      <xdr:rowOff>635</xdr:rowOff>
    </xdr:to>
    <xdr:sp macro="" textlink="">
      <xdr:nvSpPr>
        <xdr:cNvPr id="323" name="楕円 322"/>
        <xdr:cNvSpPr/>
      </xdr:nvSpPr>
      <xdr:spPr>
        <a:xfrm>
          <a:off x="7159625" y="675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39</xdr:row>
      <xdr:rowOff>163195</xdr:rowOff>
    </xdr:from>
    <xdr:ext cx="534035" cy="259080"/>
    <xdr:sp macro="" textlink="">
      <xdr:nvSpPr>
        <xdr:cNvPr id="324" name="テキスト ボックス 323"/>
        <xdr:cNvSpPr txBox="1"/>
      </xdr:nvSpPr>
      <xdr:spPr>
        <a:xfrm>
          <a:off x="6974840" y="6849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33</xdr:row>
      <xdr:rowOff>13970</xdr:rowOff>
    </xdr:from>
    <xdr:to xmlns:xdr="http://schemas.openxmlformats.org/drawingml/2006/spreadsheetDrawing">
      <xdr:col>36</xdr:col>
      <xdr:colOff>165100</xdr:colOff>
      <xdr:row>33</xdr:row>
      <xdr:rowOff>115570</xdr:rowOff>
    </xdr:to>
    <xdr:sp macro="" textlink="">
      <xdr:nvSpPr>
        <xdr:cNvPr id="325" name="楕円 324"/>
        <xdr:cNvSpPr/>
      </xdr:nvSpPr>
      <xdr:spPr>
        <a:xfrm>
          <a:off x="6350000" y="567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106680</xdr:rowOff>
    </xdr:from>
    <xdr:ext cx="598805" cy="259080"/>
    <xdr:sp macro="" textlink="">
      <xdr:nvSpPr>
        <xdr:cNvPr id="326" name="テキスト ボックス 325"/>
        <xdr:cNvSpPr txBox="1"/>
      </xdr:nvSpPr>
      <xdr:spPr>
        <a:xfrm>
          <a:off x="6116955" y="57645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7" name="正方形/長方形 326"/>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8" name="正方形/長方形 327"/>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9" name="正方形/長方形 328"/>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0" name="正方形/長方形 329"/>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1" name="正方形/長方形 330"/>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2" name="正方形/長方形 331"/>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3" name="正方形/長方形 332"/>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4" name="正方形/長方形 333"/>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885" cy="224790"/>
    <xdr:sp macro="" textlink="">
      <xdr:nvSpPr>
        <xdr:cNvPr id="335" name="テキスト ボックス 334"/>
        <xdr:cNvSpPr txBox="1"/>
      </xdr:nvSpPr>
      <xdr:spPr>
        <a:xfrm>
          <a:off x="602615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6" name="直線コネクタ 335"/>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8920" cy="258445"/>
    <xdr:sp macro="" textlink="">
      <xdr:nvSpPr>
        <xdr:cNvPr id="337" name="テキスト ボックス 336"/>
        <xdr:cNvSpPr txBox="1"/>
      </xdr:nvSpPr>
      <xdr:spPr>
        <a:xfrm>
          <a:off x="5831205" y="10398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8" name="直線コネクタ 337"/>
        <xdr:cNvCxnSpPr/>
      </xdr:nvCxnSpPr>
      <xdr:spPr>
        <a:xfrm>
          <a:off x="6064250" y="10214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128270</xdr:rowOff>
    </xdr:from>
    <xdr:ext cx="530860" cy="259080"/>
    <xdr:sp macro="" textlink="">
      <xdr:nvSpPr>
        <xdr:cNvPr id="339" name="テキスト ボックス 338"/>
        <xdr:cNvSpPr txBox="1"/>
      </xdr:nvSpPr>
      <xdr:spPr>
        <a:xfrm>
          <a:off x="5580380" y="10072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40" name="直線コネクタ 339"/>
        <xdr:cNvCxnSpPr/>
      </xdr:nvCxnSpPr>
      <xdr:spPr>
        <a:xfrm>
          <a:off x="6064250" y="9887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0860" cy="258445"/>
    <xdr:sp macro="" textlink="">
      <xdr:nvSpPr>
        <xdr:cNvPr id="341" name="テキスト ボックス 340"/>
        <xdr:cNvSpPr txBox="1"/>
      </xdr:nvSpPr>
      <xdr:spPr>
        <a:xfrm>
          <a:off x="5580380" y="9745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42" name="直線コネクタ 341"/>
        <xdr:cNvCxnSpPr/>
      </xdr:nvCxnSpPr>
      <xdr:spPr>
        <a:xfrm>
          <a:off x="6064250" y="9561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0860" cy="259080"/>
    <xdr:sp macro="" textlink="">
      <xdr:nvSpPr>
        <xdr:cNvPr id="343" name="テキスト ボックス 342"/>
        <xdr:cNvSpPr txBox="1"/>
      </xdr:nvSpPr>
      <xdr:spPr>
        <a:xfrm>
          <a:off x="5580380" y="9418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4" name="直線コネクタ 343"/>
        <xdr:cNvCxnSpPr/>
      </xdr:nvCxnSpPr>
      <xdr:spPr>
        <a:xfrm>
          <a:off x="6064250" y="9234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0860" cy="258445"/>
    <xdr:sp macro="" textlink="">
      <xdr:nvSpPr>
        <xdr:cNvPr id="345" name="テキスト ボックス 344"/>
        <xdr:cNvSpPr txBox="1"/>
      </xdr:nvSpPr>
      <xdr:spPr>
        <a:xfrm>
          <a:off x="5580380" y="9093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6" name="直線コネクタ 345"/>
        <xdr:cNvCxnSpPr/>
      </xdr:nvCxnSpPr>
      <xdr:spPr>
        <a:xfrm>
          <a:off x="6064250" y="8908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5630" cy="258445"/>
    <xdr:sp macro="" textlink="">
      <xdr:nvSpPr>
        <xdr:cNvPr id="347" name="テキスト ボックス 346"/>
        <xdr:cNvSpPr txBox="1"/>
      </xdr:nvSpPr>
      <xdr:spPr>
        <a:xfrm>
          <a:off x="5516245" y="8766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8" name="直線コネクタ 347"/>
        <xdr:cNvCxnSpPr/>
      </xdr:nvCxnSpPr>
      <xdr:spPr>
        <a:xfrm>
          <a:off x="6064250" y="8581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5630" cy="259080"/>
    <xdr:sp macro="" textlink="">
      <xdr:nvSpPr>
        <xdr:cNvPr id="349" name="テキスト ボックス 348"/>
        <xdr:cNvSpPr txBox="1"/>
      </xdr:nvSpPr>
      <xdr:spPr>
        <a:xfrm>
          <a:off x="5516245" y="8439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50" name="直線コネクタ 349"/>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51" name="テキスト ボックス 350"/>
        <xdr:cNvSpPr txBox="1"/>
      </xdr:nvSpPr>
      <xdr:spPr>
        <a:xfrm>
          <a:off x="5516245"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2" name="普通建設事業費グラフ枠"/>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50</xdr:row>
      <xdr:rowOff>74930</xdr:rowOff>
    </xdr:from>
    <xdr:to xmlns:xdr="http://schemas.openxmlformats.org/drawingml/2006/spreadsheetDrawing">
      <xdr:col>54</xdr:col>
      <xdr:colOff>174625</xdr:colOff>
      <xdr:row>59</xdr:row>
      <xdr:rowOff>114300</xdr:rowOff>
    </xdr:to>
    <xdr:cxnSp macro="">
      <xdr:nvCxnSpPr>
        <xdr:cNvPr id="353" name="直線コネクタ 352"/>
        <xdr:cNvCxnSpPr/>
      </xdr:nvCxnSpPr>
      <xdr:spPr>
        <a:xfrm flipV="1">
          <a:off x="9604375" y="8647430"/>
          <a:ext cx="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118110</xdr:rowOff>
    </xdr:from>
    <xdr:ext cx="534670" cy="259080"/>
    <xdr:sp macro="" textlink="">
      <xdr:nvSpPr>
        <xdr:cNvPr id="354" name="普通建設事業費最小値テキスト"/>
        <xdr:cNvSpPr txBox="1"/>
      </xdr:nvSpPr>
      <xdr:spPr>
        <a:xfrm>
          <a:off x="9655175" y="10233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114300</xdr:rowOff>
    </xdr:from>
    <xdr:to xmlns:xdr="http://schemas.openxmlformats.org/drawingml/2006/spreadsheetDrawing">
      <xdr:col>55</xdr:col>
      <xdr:colOff>88900</xdr:colOff>
      <xdr:row>59</xdr:row>
      <xdr:rowOff>114300</xdr:rowOff>
    </xdr:to>
    <xdr:cxnSp macro="">
      <xdr:nvCxnSpPr>
        <xdr:cNvPr id="355" name="直線コネクタ 354"/>
        <xdr:cNvCxnSpPr/>
      </xdr:nvCxnSpPr>
      <xdr:spPr>
        <a:xfrm>
          <a:off x="9531350" y="102298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20955</xdr:rowOff>
    </xdr:from>
    <xdr:ext cx="598805" cy="258445"/>
    <xdr:sp macro="" textlink="">
      <xdr:nvSpPr>
        <xdr:cNvPr id="356" name="普通建設事業費最大値テキスト"/>
        <xdr:cNvSpPr txBox="1"/>
      </xdr:nvSpPr>
      <xdr:spPr>
        <a:xfrm>
          <a:off x="9655175" y="8422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74930</xdr:rowOff>
    </xdr:from>
    <xdr:to xmlns:xdr="http://schemas.openxmlformats.org/drawingml/2006/spreadsheetDrawing">
      <xdr:col>55</xdr:col>
      <xdr:colOff>88900</xdr:colOff>
      <xdr:row>50</xdr:row>
      <xdr:rowOff>74930</xdr:rowOff>
    </xdr:to>
    <xdr:cxnSp macro="">
      <xdr:nvCxnSpPr>
        <xdr:cNvPr id="357" name="直線コネクタ 356"/>
        <xdr:cNvCxnSpPr/>
      </xdr:nvCxnSpPr>
      <xdr:spPr>
        <a:xfrm>
          <a:off x="9531350" y="8647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151130</xdr:rowOff>
    </xdr:from>
    <xdr:to xmlns:xdr="http://schemas.openxmlformats.org/drawingml/2006/spreadsheetDrawing">
      <xdr:col>55</xdr:col>
      <xdr:colOff>0</xdr:colOff>
      <xdr:row>57</xdr:row>
      <xdr:rowOff>88265</xdr:rowOff>
    </xdr:to>
    <xdr:cxnSp macro="">
      <xdr:nvCxnSpPr>
        <xdr:cNvPr id="358" name="直線コネクタ 357"/>
        <xdr:cNvCxnSpPr/>
      </xdr:nvCxnSpPr>
      <xdr:spPr>
        <a:xfrm>
          <a:off x="8845550" y="9752330"/>
          <a:ext cx="758825"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128905</xdr:rowOff>
    </xdr:from>
    <xdr:ext cx="534670" cy="259080"/>
    <xdr:sp macro="" textlink="">
      <xdr:nvSpPr>
        <xdr:cNvPr id="359" name="普通建設事業費平均値テキスト"/>
        <xdr:cNvSpPr txBox="1"/>
      </xdr:nvSpPr>
      <xdr:spPr>
        <a:xfrm>
          <a:off x="9655175" y="93872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106045</xdr:rowOff>
    </xdr:from>
    <xdr:to xmlns:xdr="http://schemas.openxmlformats.org/drawingml/2006/spreadsheetDrawing">
      <xdr:col>55</xdr:col>
      <xdr:colOff>50800</xdr:colOff>
      <xdr:row>56</xdr:row>
      <xdr:rowOff>36195</xdr:rowOff>
    </xdr:to>
    <xdr:sp macro="" textlink="">
      <xdr:nvSpPr>
        <xdr:cNvPr id="360" name="フローチャート: 判断 359"/>
        <xdr:cNvSpPr/>
      </xdr:nvSpPr>
      <xdr:spPr>
        <a:xfrm>
          <a:off x="9569450" y="95357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56</xdr:row>
      <xdr:rowOff>151130</xdr:rowOff>
    </xdr:from>
    <xdr:to xmlns:xdr="http://schemas.openxmlformats.org/drawingml/2006/spreadsheetDrawing">
      <xdr:col>50</xdr:col>
      <xdr:colOff>114300</xdr:colOff>
      <xdr:row>57</xdr:row>
      <xdr:rowOff>69215</xdr:rowOff>
    </xdr:to>
    <xdr:cxnSp macro="">
      <xdr:nvCxnSpPr>
        <xdr:cNvPr id="361" name="直線コネクタ 360"/>
        <xdr:cNvCxnSpPr/>
      </xdr:nvCxnSpPr>
      <xdr:spPr>
        <a:xfrm flipV="1">
          <a:off x="8032750" y="9752330"/>
          <a:ext cx="8128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27305</xdr:rowOff>
    </xdr:from>
    <xdr:to xmlns:xdr="http://schemas.openxmlformats.org/drawingml/2006/spreadsheetDrawing">
      <xdr:col>50</xdr:col>
      <xdr:colOff>165100</xdr:colOff>
      <xdr:row>56</xdr:row>
      <xdr:rowOff>128905</xdr:rowOff>
    </xdr:to>
    <xdr:sp macro="" textlink="">
      <xdr:nvSpPr>
        <xdr:cNvPr id="362" name="フローチャート: 判断 361"/>
        <xdr:cNvSpPr/>
      </xdr:nvSpPr>
      <xdr:spPr>
        <a:xfrm>
          <a:off x="8794750" y="96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145415</xdr:rowOff>
    </xdr:from>
    <xdr:ext cx="534035" cy="258445"/>
    <xdr:sp macro="" textlink="">
      <xdr:nvSpPr>
        <xdr:cNvPr id="363" name="テキスト ボックス 362"/>
        <xdr:cNvSpPr txBox="1"/>
      </xdr:nvSpPr>
      <xdr:spPr>
        <a:xfrm>
          <a:off x="8594090" y="9403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69215</xdr:rowOff>
    </xdr:from>
    <xdr:to xmlns:xdr="http://schemas.openxmlformats.org/drawingml/2006/spreadsheetDrawing">
      <xdr:col>45</xdr:col>
      <xdr:colOff>174625</xdr:colOff>
      <xdr:row>58</xdr:row>
      <xdr:rowOff>94615</xdr:rowOff>
    </xdr:to>
    <xdr:cxnSp macro="">
      <xdr:nvCxnSpPr>
        <xdr:cNvPr id="364" name="直線コネクタ 363"/>
        <xdr:cNvCxnSpPr/>
      </xdr:nvCxnSpPr>
      <xdr:spPr>
        <a:xfrm flipV="1">
          <a:off x="7210425" y="9841865"/>
          <a:ext cx="822325"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6985</xdr:rowOff>
    </xdr:from>
    <xdr:to xmlns:xdr="http://schemas.openxmlformats.org/drawingml/2006/spreadsheetDrawing">
      <xdr:col>46</xdr:col>
      <xdr:colOff>38100</xdr:colOff>
      <xdr:row>56</xdr:row>
      <xdr:rowOff>109220</xdr:rowOff>
    </xdr:to>
    <xdr:sp macro="" textlink="">
      <xdr:nvSpPr>
        <xdr:cNvPr id="365" name="フローチャート: 判断 364"/>
        <xdr:cNvSpPr/>
      </xdr:nvSpPr>
      <xdr:spPr>
        <a:xfrm>
          <a:off x="7985125" y="960818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125095</xdr:rowOff>
    </xdr:from>
    <xdr:ext cx="534035" cy="258445"/>
    <xdr:sp macro="" textlink="">
      <xdr:nvSpPr>
        <xdr:cNvPr id="366" name="テキスト ボックス 365"/>
        <xdr:cNvSpPr txBox="1"/>
      </xdr:nvSpPr>
      <xdr:spPr>
        <a:xfrm>
          <a:off x="7784465" y="9383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167005</xdr:rowOff>
    </xdr:from>
    <xdr:to xmlns:xdr="http://schemas.openxmlformats.org/drawingml/2006/spreadsheetDrawing">
      <xdr:col>41</xdr:col>
      <xdr:colOff>50800</xdr:colOff>
      <xdr:row>58</xdr:row>
      <xdr:rowOff>94615</xdr:rowOff>
    </xdr:to>
    <xdr:cxnSp macro="">
      <xdr:nvCxnSpPr>
        <xdr:cNvPr id="367" name="直線コネクタ 366"/>
        <xdr:cNvCxnSpPr/>
      </xdr:nvCxnSpPr>
      <xdr:spPr>
        <a:xfrm>
          <a:off x="6400800" y="9939655"/>
          <a:ext cx="809625"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3810</xdr:rowOff>
    </xdr:from>
    <xdr:to xmlns:xdr="http://schemas.openxmlformats.org/drawingml/2006/spreadsheetDrawing">
      <xdr:col>41</xdr:col>
      <xdr:colOff>101600</xdr:colOff>
      <xdr:row>56</xdr:row>
      <xdr:rowOff>105410</xdr:rowOff>
    </xdr:to>
    <xdr:sp macro="" textlink="">
      <xdr:nvSpPr>
        <xdr:cNvPr id="368" name="フローチャート: 判断 367"/>
        <xdr:cNvSpPr/>
      </xdr:nvSpPr>
      <xdr:spPr>
        <a:xfrm>
          <a:off x="7159625"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121920</xdr:rowOff>
    </xdr:from>
    <xdr:ext cx="534035" cy="258445"/>
    <xdr:sp macro="" textlink="">
      <xdr:nvSpPr>
        <xdr:cNvPr id="369" name="テキスト ボックス 368"/>
        <xdr:cNvSpPr txBox="1"/>
      </xdr:nvSpPr>
      <xdr:spPr>
        <a:xfrm>
          <a:off x="6974840" y="9380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18415</xdr:rowOff>
    </xdr:from>
    <xdr:to xmlns:xdr="http://schemas.openxmlformats.org/drawingml/2006/spreadsheetDrawing">
      <xdr:col>36</xdr:col>
      <xdr:colOff>165100</xdr:colOff>
      <xdr:row>55</xdr:row>
      <xdr:rowOff>120650</xdr:rowOff>
    </xdr:to>
    <xdr:sp macro="" textlink="">
      <xdr:nvSpPr>
        <xdr:cNvPr id="370" name="フローチャート: 判断 369"/>
        <xdr:cNvSpPr/>
      </xdr:nvSpPr>
      <xdr:spPr>
        <a:xfrm>
          <a:off x="6350000" y="9448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136525</xdr:rowOff>
    </xdr:from>
    <xdr:ext cx="534035" cy="258445"/>
    <xdr:sp macro="" textlink="">
      <xdr:nvSpPr>
        <xdr:cNvPr id="371" name="テキスト ボックス 370"/>
        <xdr:cNvSpPr txBox="1"/>
      </xdr:nvSpPr>
      <xdr:spPr>
        <a:xfrm>
          <a:off x="6149340" y="92233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2" name="テキスト ボックス 371"/>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3" name="テキスト ボックス 372"/>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80010</xdr:rowOff>
    </xdr:from>
    <xdr:ext cx="762000" cy="259080"/>
    <xdr:sp macro="" textlink="">
      <xdr:nvSpPr>
        <xdr:cNvPr id="374" name="テキスト ボックス 373"/>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5" name="テキスト ボックス 374"/>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6" name="テキスト ボックス 375"/>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37465</xdr:rowOff>
    </xdr:from>
    <xdr:to xmlns:xdr="http://schemas.openxmlformats.org/drawingml/2006/spreadsheetDrawing">
      <xdr:col>55</xdr:col>
      <xdr:colOff>50800</xdr:colOff>
      <xdr:row>57</xdr:row>
      <xdr:rowOff>139065</xdr:rowOff>
    </xdr:to>
    <xdr:sp macro="" textlink="">
      <xdr:nvSpPr>
        <xdr:cNvPr id="377" name="楕円 376"/>
        <xdr:cNvSpPr/>
      </xdr:nvSpPr>
      <xdr:spPr>
        <a:xfrm>
          <a:off x="9569450" y="98101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15875</xdr:rowOff>
    </xdr:from>
    <xdr:ext cx="534670" cy="259080"/>
    <xdr:sp macro="" textlink="">
      <xdr:nvSpPr>
        <xdr:cNvPr id="378" name="普通建設事業費該当値テキスト"/>
        <xdr:cNvSpPr txBox="1"/>
      </xdr:nvSpPr>
      <xdr:spPr>
        <a:xfrm>
          <a:off x="9655175" y="9788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100330</xdr:rowOff>
    </xdr:from>
    <xdr:to xmlns:xdr="http://schemas.openxmlformats.org/drawingml/2006/spreadsheetDrawing">
      <xdr:col>50</xdr:col>
      <xdr:colOff>165100</xdr:colOff>
      <xdr:row>57</xdr:row>
      <xdr:rowOff>30480</xdr:rowOff>
    </xdr:to>
    <xdr:sp macro="" textlink="">
      <xdr:nvSpPr>
        <xdr:cNvPr id="379" name="楕円 378"/>
        <xdr:cNvSpPr/>
      </xdr:nvSpPr>
      <xdr:spPr>
        <a:xfrm>
          <a:off x="8794750" y="97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21590</xdr:rowOff>
    </xdr:from>
    <xdr:ext cx="534035" cy="259080"/>
    <xdr:sp macro="" textlink="">
      <xdr:nvSpPr>
        <xdr:cNvPr id="380" name="テキスト ボックス 379"/>
        <xdr:cNvSpPr txBox="1"/>
      </xdr:nvSpPr>
      <xdr:spPr>
        <a:xfrm>
          <a:off x="8594090" y="9794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18415</xdr:rowOff>
    </xdr:from>
    <xdr:to xmlns:xdr="http://schemas.openxmlformats.org/drawingml/2006/spreadsheetDrawing">
      <xdr:col>46</xdr:col>
      <xdr:colOff>38100</xdr:colOff>
      <xdr:row>57</xdr:row>
      <xdr:rowOff>120650</xdr:rowOff>
    </xdr:to>
    <xdr:sp macro="" textlink="">
      <xdr:nvSpPr>
        <xdr:cNvPr id="381" name="楕円 380"/>
        <xdr:cNvSpPr/>
      </xdr:nvSpPr>
      <xdr:spPr>
        <a:xfrm>
          <a:off x="7985125" y="979106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111125</xdr:rowOff>
    </xdr:from>
    <xdr:ext cx="534035" cy="258445"/>
    <xdr:sp macro="" textlink="">
      <xdr:nvSpPr>
        <xdr:cNvPr id="382" name="テキスト ボックス 381"/>
        <xdr:cNvSpPr txBox="1"/>
      </xdr:nvSpPr>
      <xdr:spPr>
        <a:xfrm>
          <a:off x="7784465" y="9883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43815</xdr:rowOff>
    </xdr:from>
    <xdr:to xmlns:xdr="http://schemas.openxmlformats.org/drawingml/2006/spreadsheetDrawing">
      <xdr:col>41</xdr:col>
      <xdr:colOff>101600</xdr:colOff>
      <xdr:row>58</xdr:row>
      <xdr:rowOff>145415</xdr:rowOff>
    </xdr:to>
    <xdr:sp macro="" textlink="">
      <xdr:nvSpPr>
        <xdr:cNvPr id="383" name="楕円 382"/>
        <xdr:cNvSpPr/>
      </xdr:nvSpPr>
      <xdr:spPr>
        <a:xfrm>
          <a:off x="7159625"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136525</xdr:rowOff>
    </xdr:from>
    <xdr:ext cx="534035" cy="258445"/>
    <xdr:sp macro="" textlink="">
      <xdr:nvSpPr>
        <xdr:cNvPr id="384" name="テキスト ボックス 383"/>
        <xdr:cNvSpPr txBox="1"/>
      </xdr:nvSpPr>
      <xdr:spPr>
        <a:xfrm>
          <a:off x="6974840" y="10080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116205</xdr:rowOff>
    </xdr:from>
    <xdr:to xmlns:xdr="http://schemas.openxmlformats.org/drawingml/2006/spreadsheetDrawing">
      <xdr:col>36</xdr:col>
      <xdr:colOff>165100</xdr:colOff>
      <xdr:row>58</xdr:row>
      <xdr:rowOff>46355</xdr:rowOff>
    </xdr:to>
    <xdr:sp macro="" textlink="">
      <xdr:nvSpPr>
        <xdr:cNvPr id="385" name="楕円 384"/>
        <xdr:cNvSpPr/>
      </xdr:nvSpPr>
      <xdr:spPr>
        <a:xfrm>
          <a:off x="63500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37465</xdr:rowOff>
    </xdr:from>
    <xdr:ext cx="534035" cy="259080"/>
    <xdr:sp macro="" textlink="">
      <xdr:nvSpPr>
        <xdr:cNvPr id="386" name="テキスト ボックス 385"/>
        <xdr:cNvSpPr txBox="1"/>
      </xdr:nvSpPr>
      <xdr:spPr>
        <a:xfrm>
          <a:off x="6149340" y="9981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7" name="正方形/長方形 386"/>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8" name="正方形/長方形 387"/>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9" name="正方形/長方形 388"/>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90" name="正方形/長方形 389"/>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1" name="正方形/長方形 390"/>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2" name="正方形/長方形 391"/>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3" name="正方形/長方形 392"/>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正方形/長方形 393"/>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885" cy="224790"/>
    <xdr:sp macro="" textlink="">
      <xdr:nvSpPr>
        <xdr:cNvPr id="395" name="テキスト ボックス 394"/>
        <xdr:cNvSpPr txBox="1"/>
      </xdr:nvSpPr>
      <xdr:spPr>
        <a:xfrm>
          <a:off x="602615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6" name="直線コネクタ 395"/>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7" name="直線コネクタ 396"/>
        <xdr:cNvCxnSpPr/>
      </xdr:nvCxnSpPr>
      <xdr:spPr>
        <a:xfrm>
          <a:off x="6064250" y="13512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920" cy="258445"/>
    <xdr:sp macro="" textlink="">
      <xdr:nvSpPr>
        <xdr:cNvPr id="398" name="テキスト ボックス 397"/>
        <xdr:cNvSpPr txBox="1"/>
      </xdr:nvSpPr>
      <xdr:spPr>
        <a:xfrm>
          <a:off x="5831205" y="13370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9" name="直線コネクタ 398"/>
        <xdr:cNvCxnSpPr/>
      </xdr:nvCxnSpPr>
      <xdr:spPr>
        <a:xfrm>
          <a:off x="6064250" y="13055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0860" cy="258445"/>
    <xdr:sp macro="" textlink="">
      <xdr:nvSpPr>
        <xdr:cNvPr id="400" name="テキスト ボックス 399"/>
        <xdr:cNvSpPr txBox="1"/>
      </xdr:nvSpPr>
      <xdr:spPr>
        <a:xfrm>
          <a:off x="5580380" y="129133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401" name="直線コネクタ 400"/>
        <xdr:cNvCxnSpPr/>
      </xdr:nvCxnSpPr>
      <xdr:spPr>
        <a:xfrm>
          <a:off x="6064250" y="12598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0860" cy="258445"/>
    <xdr:sp macro="" textlink="">
      <xdr:nvSpPr>
        <xdr:cNvPr id="402" name="テキスト ボックス 401"/>
        <xdr:cNvSpPr txBox="1"/>
      </xdr:nvSpPr>
      <xdr:spPr>
        <a:xfrm>
          <a:off x="5580380" y="124561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403" name="直線コネクタ 402"/>
        <xdr:cNvCxnSpPr/>
      </xdr:nvCxnSpPr>
      <xdr:spPr>
        <a:xfrm>
          <a:off x="6064250" y="12141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0860" cy="258445"/>
    <xdr:sp macro="" textlink="">
      <xdr:nvSpPr>
        <xdr:cNvPr id="404" name="テキスト ボックス 403"/>
        <xdr:cNvSpPr txBox="1"/>
      </xdr:nvSpPr>
      <xdr:spPr>
        <a:xfrm>
          <a:off x="5580380" y="1199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5" name="直線コネクタ 404"/>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0860" cy="258445"/>
    <xdr:sp macro="" textlink="">
      <xdr:nvSpPr>
        <xdr:cNvPr id="406" name="テキスト ボックス 405"/>
        <xdr:cNvSpPr txBox="1"/>
      </xdr:nvSpPr>
      <xdr:spPr>
        <a:xfrm>
          <a:off x="5580380" y="11541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7" name="普通建設事業費 （ うち新規整備　）グラフ枠"/>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106045</xdr:rowOff>
    </xdr:from>
    <xdr:to xmlns:xdr="http://schemas.openxmlformats.org/drawingml/2006/spreadsheetDrawing">
      <xdr:col>54</xdr:col>
      <xdr:colOff>174625</xdr:colOff>
      <xdr:row>78</xdr:row>
      <xdr:rowOff>139700</xdr:rowOff>
    </xdr:to>
    <xdr:cxnSp macro="">
      <xdr:nvCxnSpPr>
        <xdr:cNvPr id="408" name="直線コネクタ 407"/>
        <xdr:cNvCxnSpPr/>
      </xdr:nvCxnSpPr>
      <xdr:spPr>
        <a:xfrm flipV="1">
          <a:off x="9604375" y="12107545"/>
          <a:ext cx="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249555" cy="258445"/>
    <xdr:sp macro="" textlink="">
      <xdr:nvSpPr>
        <xdr:cNvPr id="409" name="普通建設事業費 （ うち新規整備　）最小値テキスト"/>
        <xdr:cNvSpPr txBox="1"/>
      </xdr:nvSpPr>
      <xdr:spPr>
        <a:xfrm>
          <a:off x="9655175"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410" name="直線コネクタ 409"/>
        <xdr:cNvCxnSpPr/>
      </xdr:nvCxnSpPr>
      <xdr:spPr>
        <a:xfrm>
          <a:off x="9531350" y="13512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52705</xdr:rowOff>
    </xdr:from>
    <xdr:ext cx="534670" cy="258445"/>
    <xdr:sp macro="" textlink="">
      <xdr:nvSpPr>
        <xdr:cNvPr id="411" name="普通建設事業費 （ うち新規整備　）最大値テキスト"/>
        <xdr:cNvSpPr txBox="1"/>
      </xdr:nvSpPr>
      <xdr:spPr>
        <a:xfrm>
          <a:off x="9655175" y="11882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106045</xdr:rowOff>
    </xdr:from>
    <xdr:to xmlns:xdr="http://schemas.openxmlformats.org/drawingml/2006/spreadsheetDrawing">
      <xdr:col>55</xdr:col>
      <xdr:colOff>88900</xdr:colOff>
      <xdr:row>70</xdr:row>
      <xdr:rowOff>106045</xdr:rowOff>
    </xdr:to>
    <xdr:cxnSp macro="">
      <xdr:nvCxnSpPr>
        <xdr:cNvPr id="412" name="直線コネクタ 411"/>
        <xdr:cNvCxnSpPr/>
      </xdr:nvCxnSpPr>
      <xdr:spPr>
        <a:xfrm>
          <a:off x="9531350" y="121075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10795</xdr:rowOff>
    </xdr:from>
    <xdr:to xmlns:xdr="http://schemas.openxmlformats.org/drawingml/2006/spreadsheetDrawing">
      <xdr:col>55</xdr:col>
      <xdr:colOff>0</xdr:colOff>
      <xdr:row>78</xdr:row>
      <xdr:rowOff>24130</xdr:rowOff>
    </xdr:to>
    <xdr:cxnSp macro="">
      <xdr:nvCxnSpPr>
        <xdr:cNvPr id="413" name="直線コネクタ 412"/>
        <xdr:cNvCxnSpPr/>
      </xdr:nvCxnSpPr>
      <xdr:spPr>
        <a:xfrm flipV="1">
          <a:off x="8845550" y="13383895"/>
          <a:ext cx="7588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63500</xdr:rowOff>
    </xdr:from>
    <xdr:ext cx="469900" cy="258445"/>
    <xdr:sp macro="" textlink="">
      <xdr:nvSpPr>
        <xdr:cNvPr id="414" name="普通建設事業費 （ うち新規整備　）平均値テキスト"/>
        <xdr:cNvSpPr txBox="1"/>
      </xdr:nvSpPr>
      <xdr:spPr>
        <a:xfrm>
          <a:off x="9655175" y="1309370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40640</xdr:rowOff>
    </xdr:from>
    <xdr:to xmlns:xdr="http://schemas.openxmlformats.org/drawingml/2006/spreadsheetDrawing">
      <xdr:col>55</xdr:col>
      <xdr:colOff>50800</xdr:colOff>
      <xdr:row>77</xdr:row>
      <xdr:rowOff>142240</xdr:rowOff>
    </xdr:to>
    <xdr:sp macro="" textlink="">
      <xdr:nvSpPr>
        <xdr:cNvPr id="415" name="フローチャート: 判断 414"/>
        <xdr:cNvSpPr/>
      </xdr:nvSpPr>
      <xdr:spPr>
        <a:xfrm>
          <a:off x="9569450" y="132422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78</xdr:row>
      <xdr:rowOff>24130</xdr:rowOff>
    </xdr:from>
    <xdr:to xmlns:xdr="http://schemas.openxmlformats.org/drawingml/2006/spreadsheetDrawing">
      <xdr:col>50</xdr:col>
      <xdr:colOff>114300</xdr:colOff>
      <xdr:row>78</xdr:row>
      <xdr:rowOff>80010</xdr:rowOff>
    </xdr:to>
    <xdr:cxnSp macro="">
      <xdr:nvCxnSpPr>
        <xdr:cNvPr id="416" name="直線コネクタ 415"/>
        <xdr:cNvCxnSpPr/>
      </xdr:nvCxnSpPr>
      <xdr:spPr>
        <a:xfrm flipV="1">
          <a:off x="8032750" y="13397230"/>
          <a:ext cx="8128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34925</xdr:rowOff>
    </xdr:from>
    <xdr:to xmlns:xdr="http://schemas.openxmlformats.org/drawingml/2006/spreadsheetDrawing">
      <xdr:col>50</xdr:col>
      <xdr:colOff>165100</xdr:colOff>
      <xdr:row>77</xdr:row>
      <xdr:rowOff>136525</xdr:rowOff>
    </xdr:to>
    <xdr:sp macro="" textlink="">
      <xdr:nvSpPr>
        <xdr:cNvPr id="417" name="フローチャート: 判断 416"/>
        <xdr:cNvSpPr/>
      </xdr:nvSpPr>
      <xdr:spPr>
        <a:xfrm>
          <a:off x="8794750" y="1323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75</xdr:row>
      <xdr:rowOff>153035</xdr:rowOff>
    </xdr:from>
    <xdr:ext cx="469265" cy="259080"/>
    <xdr:sp macro="" textlink="">
      <xdr:nvSpPr>
        <xdr:cNvPr id="418" name="テキスト ボックス 417"/>
        <xdr:cNvSpPr txBox="1"/>
      </xdr:nvSpPr>
      <xdr:spPr>
        <a:xfrm>
          <a:off x="8626475" y="130117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80010</xdr:rowOff>
    </xdr:from>
    <xdr:to xmlns:xdr="http://schemas.openxmlformats.org/drawingml/2006/spreadsheetDrawing">
      <xdr:col>45</xdr:col>
      <xdr:colOff>174625</xdr:colOff>
      <xdr:row>78</xdr:row>
      <xdr:rowOff>126365</xdr:rowOff>
    </xdr:to>
    <xdr:cxnSp macro="">
      <xdr:nvCxnSpPr>
        <xdr:cNvPr id="419" name="直線コネクタ 418"/>
        <xdr:cNvCxnSpPr/>
      </xdr:nvCxnSpPr>
      <xdr:spPr>
        <a:xfrm flipV="1">
          <a:off x="7210425" y="13453110"/>
          <a:ext cx="82232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3175</xdr:rowOff>
    </xdr:from>
    <xdr:to xmlns:xdr="http://schemas.openxmlformats.org/drawingml/2006/spreadsheetDrawing">
      <xdr:col>46</xdr:col>
      <xdr:colOff>38100</xdr:colOff>
      <xdr:row>77</xdr:row>
      <xdr:rowOff>104775</xdr:rowOff>
    </xdr:to>
    <xdr:sp macro="" textlink="">
      <xdr:nvSpPr>
        <xdr:cNvPr id="420" name="フローチャート: 判断 419"/>
        <xdr:cNvSpPr/>
      </xdr:nvSpPr>
      <xdr:spPr>
        <a:xfrm>
          <a:off x="7985125" y="132048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121285</xdr:rowOff>
    </xdr:from>
    <xdr:ext cx="534035" cy="258445"/>
    <xdr:sp macro="" textlink="">
      <xdr:nvSpPr>
        <xdr:cNvPr id="421" name="テキスト ボックス 420"/>
        <xdr:cNvSpPr txBox="1"/>
      </xdr:nvSpPr>
      <xdr:spPr>
        <a:xfrm>
          <a:off x="7784465" y="12980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27940</xdr:rowOff>
    </xdr:from>
    <xdr:to xmlns:xdr="http://schemas.openxmlformats.org/drawingml/2006/spreadsheetDrawing">
      <xdr:col>41</xdr:col>
      <xdr:colOff>50800</xdr:colOff>
      <xdr:row>78</xdr:row>
      <xdr:rowOff>126365</xdr:rowOff>
    </xdr:to>
    <xdr:cxnSp macro="">
      <xdr:nvCxnSpPr>
        <xdr:cNvPr id="422" name="直線コネクタ 421"/>
        <xdr:cNvCxnSpPr/>
      </xdr:nvCxnSpPr>
      <xdr:spPr>
        <a:xfrm>
          <a:off x="6400800" y="13401040"/>
          <a:ext cx="809625"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135255</xdr:rowOff>
    </xdr:from>
    <xdr:to xmlns:xdr="http://schemas.openxmlformats.org/drawingml/2006/spreadsheetDrawing">
      <xdr:col>41</xdr:col>
      <xdr:colOff>101600</xdr:colOff>
      <xdr:row>77</xdr:row>
      <xdr:rowOff>65405</xdr:rowOff>
    </xdr:to>
    <xdr:sp macro="" textlink="">
      <xdr:nvSpPr>
        <xdr:cNvPr id="423" name="フローチャート: 判断 422"/>
        <xdr:cNvSpPr/>
      </xdr:nvSpPr>
      <xdr:spPr>
        <a:xfrm>
          <a:off x="7159625" y="1316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81915</xdr:rowOff>
    </xdr:from>
    <xdr:ext cx="534035" cy="259080"/>
    <xdr:sp macro="" textlink="">
      <xdr:nvSpPr>
        <xdr:cNvPr id="424" name="テキスト ボックス 423"/>
        <xdr:cNvSpPr txBox="1"/>
      </xdr:nvSpPr>
      <xdr:spPr>
        <a:xfrm>
          <a:off x="6974840" y="12940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7620</xdr:rowOff>
    </xdr:from>
    <xdr:to xmlns:xdr="http://schemas.openxmlformats.org/drawingml/2006/spreadsheetDrawing">
      <xdr:col>36</xdr:col>
      <xdr:colOff>165100</xdr:colOff>
      <xdr:row>76</xdr:row>
      <xdr:rowOff>109220</xdr:rowOff>
    </xdr:to>
    <xdr:sp macro="" textlink="">
      <xdr:nvSpPr>
        <xdr:cNvPr id="425" name="フローチャート: 判断 424"/>
        <xdr:cNvSpPr/>
      </xdr:nvSpPr>
      <xdr:spPr>
        <a:xfrm>
          <a:off x="6350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125730</xdr:rowOff>
    </xdr:from>
    <xdr:ext cx="534035" cy="259080"/>
    <xdr:sp macro="" textlink="">
      <xdr:nvSpPr>
        <xdr:cNvPr id="426" name="テキスト ボックス 425"/>
        <xdr:cNvSpPr txBox="1"/>
      </xdr:nvSpPr>
      <xdr:spPr>
        <a:xfrm>
          <a:off x="6149340" y="12813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7" name="テキスト ボックス 426"/>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8" name="テキスト ボックス 427"/>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80010</xdr:rowOff>
    </xdr:from>
    <xdr:ext cx="762000" cy="259080"/>
    <xdr:sp macro="" textlink="">
      <xdr:nvSpPr>
        <xdr:cNvPr id="429" name="テキスト ボックス 428"/>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0" name="テキスト ボックス 429"/>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1" name="テキスト ボックス 430"/>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132080</xdr:rowOff>
    </xdr:from>
    <xdr:to xmlns:xdr="http://schemas.openxmlformats.org/drawingml/2006/spreadsheetDrawing">
      <xdr:col>55</xdr:col>
      <xdr:colOff>50800</xdr:colOff>
      <xdr:row>78</xdr:row>
      <xdr:rowOff>61595</xdr:rowOff>
    </xdr:to>
    <xdr:sp macro="" textlink="">
      <xdr:nvSpPr>
        <xdr:cNvPr id="432" name="楕円 431"/>
        <xdr:cNvSpPr/>
      </xdr:nvSpPr>
      <xdr:spPr>
        <a:xfrm>
          <a:off x="9569450" y="1333373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109855</xdr:rowOff>
    </xdr:from>
    <xdr:ext cx="469900" cy="258445"/>
    <xdr:sp macro="" textlink="">
      <xdr:nvSpPr>
        <xdr:cNvPr id="433" name="普通建設事業費 （ うち新規整備　）該当値テキスト"/>
        <xdr:cNvSpPr txBox="1"/>
      </xdr:nvSpPr>
      <xdr:spPr>
        <a:xfrm>
          <a:off x="9655175" y="133115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144780</xdr:rowOff>
    </xdr:from>
    <xdr:to xmlns:xdr="http://schemas.openxmlformats.org/drawingml/2006/spreadsheetDrawing">
      <xdr:col>50</xdr:col>
      <xdr:colOff>165100</xdr:colOff>
      <xdr:row>78</xdr:row>
      <xdr:rowOff>74930</xdr:rowOff>
    </xdr:to>
    <xdr:sp macro="" textlink="">
      <xdr:nvSpPr>
        <xdr:cNvPr id="434" name="楕円 433"/>
        <xdr:cNvSpPr/>
      </xdr:nvSpPr>
      <xdr:spPr>
        <a:xfrm>
          <a:off x="879475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66040</xdr:rowOff>
    </xdr:from>
    <xdr:ext cx="469265" cy="258445"/>
    <xdr:sp macro="" textlink="">
      <xdr:nvSpPr>
        <xdr:cNvPr id="435" name="テキスト ボックス 434"/>
        <xdr:cNvSpPr txBox="1"/>
      </xdr:nvSpPr>
      <xdr:spPr>
        <a:xfrm>
          <a:off x="8626475" y="13439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29210</xdr:rowOff>
    </xdr:from>
    <xdr:to xmlns:xdr="http://schemas.openxmlformats.org/drawingml/2006/spreadsheetDrawing">
      <xdr:col>46</xdr:col>
      <xdr:colOff>38100</xdr:colOff>
      <xdr:row>78</xdr:row>
      <xdr:rowOff>130810</xdr:rowOff>
    </xdr:to>
    <xdr:sp macro="" textlink="">
      <xdr:nvSpPr>
        <xdr:cNvPr id="436" name="楕円 435"/>
        <xdr:cNvSpPr/>
      </xdr:nvSpPr>
      <xdr:spPr>
        <a:xfrm>
          <a:off x="7985125" y="134023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121920</xdr:rowOff>
    </xdr:from>
    <xdr:ext cx="469265" cy="258445"/>
    <xdr:sp macro="" textlink="">
      <xdr:nvSpPr>
        <xdr:cNvPr id="437" name="テキスト ボックス 436"/>
        <xdr:cNvSpPr txBox="1"/>
      </xdr:nvSpPr>
      <xdr:spPr>
        <a:xfrm>
          <a:off x="7816850" y="134950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75565</xdr:rowOff>
    </xdr:from>
    <xdr:to xmlns:xdr="http://schemas.openxmlformats.org/drawingml/2006/spreadsheetDrawing">
      <xdr:col>41</xdr:col>
      <xdr:colOff>101600</xdr:colOff>
      <xdr:row>79</xdr:row>
      <xdr:rowOff>6350</xdr:rowOff>
    </xdr:to>
    <xdr:sp macro="" textlink="">
      <xdr:nvSpPr>
        <xdr:cNvPr id="438" name="楕円 437"/>
        <xdr:cNvSpPr/>
      </xdr:nvSpPr>
      <xdr:spPr>
        <a:xfrm>
          <a:off x="7159625" y="13448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78</xdr:row>
      <xdr:rowOff>168275</xdr:rowOff>
    </xdr:from>
    <xdr:ext cx="377825" cy="258445"/>
    <xdr:sp macro="" textlink="">
      <xdr:nvSpPr>
        <xdr:cNvPr id="439" name="テキスト ボックス 438"/>
        <xdr:cNvSpPr txBox="1"/>
      </xdr:nvSpPr>
      <xdr:spPr>
        <a:xfrm>
          <a:off x="7037070" y="1354137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148590</xdr:rowOff>
    </xdr:from>
    <xdr:to xmlns:xdr="http://schemas.openxmlformats.org/drawingml/2006/spreadsheetDrawing">
      <xdr:col>36</xdr:col>
      <xdr:colOff>165100</xdr:colOff>
      <xdr:row>78</xdr:row>
      <xdr:rowOff>78740</xdr:rowOff>
    </xdr:to>
    <xdr:sp macro="" textlink="">
      <xdr:nvSpPr>
        <xdr:cNvPr id="440" name="楕円 439"/>
        <xdr:cNvSpPr/>
      </xdr:nvSpPr>
      <xdr:spPr>
        <a:xfrm>
          <a:off x="63500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69850</xdr:rowOff>
    </xdr:from>
    <xdr:ext cx="469265" cy="259080"/>
    <xdr:sp macro="" textlink="">
      <xdr:nvSpPr>
        <xdr:cNvPr id="441" name="テキスト ボックス 440"/>
        <xdr:cNvSpPr txBox="1"/>
      </xdr:nvSpPr>
      <xdr:spPr>
        <a:xfrm>
          <a:off x="6181725" y="134429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2" name="正方形/長方形 441"/>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3" name="正方形/長方形 442"/>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4" name="正方形/長方形 443"/>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5" name="正方形/長方形 444"/>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6" name="正方形/長方形 445"/>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7" name="正方形/長方形 446"/>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8" name="正方形/長方形 447"/>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正方形/長方形 448"/>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885" cy="224790"/>
    <xdr:sp macro="" textlink="">
      <xdr:nvSpPr>
        <xdr:cNvPr id="450" name="テキスト ボックス 449"/>
        <xdr:cNvSpPr txBox="1"/>
      </xdr:nvSpPr>
      <xdr:spPr>
        <a:xfrm>
          <a:off x="602615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1" name="直線コネクタ 450"/>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52" name="直線コネクタ 451"/>
        <xdr:cNvCxnSpPr/>
      </xdr:nvCxnSpPr>
      <xdr:spPr>
        <a:xfrm>
          <a:off x="6064250" y="17072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920" cy="259080"/>
    <xdr:sp macro="" textlink="">
      <xdr:nvSpPr>
        <xdr:cNvPr id="453" name="テキスト ボックス 452"/>
        <xdr:cNvSpPr txBox="1"/>
      </xdr:nvSpPr>
      <xdr:spPr>
        <a:xfrm>
          <a:off x="5831205"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4" name="直線コネクタ 453"/>
        <xdr:cNvCxnSpPr/>
      </xdr:nvCxnSpPr>
      <xdr:spPr>
        <a:xfrm>
          <a:off x="6064250" y="16745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0860" cy="258445"/>
    <xdr:sp macro="" textlink="">
      <xdr:nvSpPr>
        <xdr:cNvPr id="455" name="テキスト ボックス 454"/>
        <xdr:cNvSpPr txBox="1"/>
      </xdr:nvSpPr>
      <xdr:spPr>
        <a:xfrm>
          <a:off x="5580380" y="16603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6" name="直線コネクタ 455"/>
        <xdr:cNvCxnSpPr/>
      </xdr:nvCxnSpPr>
      <xdr:spPr>
        <a:xfrm>
          <a:off x="6064250" y="16419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0860" cy="259080"/>
    <xdr:sp macro="" textlink="">
      <xdr:nvSpPr>
        <xdr:cNvPr id="457" name="テキスト ボックス 456"/>
        <xdr:cNvSpPr txBox="1"/>
      </xdr:nvSpPr>
      <xdr:spPr>
        <a:xfrm>
          <a:off x="5580380" y="16276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8" name="直線コネクタ 457"/>
        <xdr:cNvCxnSpPr/>
      </xdr:nvCxnSpPr>
      <xdr:spPr>
        <a:xfrm>
          <a:off x="6064250" y="16092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0860" cy="258445"/>
    <xdr:sp macro="" textlink="">
      <xdr:nvSpPr>
        <xdr:cNvPr id="459" name="テキスト ボックス 458"/>
        <xdr:cNvSpPr txBox="1"/>
      </xdr:nvSpPr>
      <xdr:spPr>
        <a:xfrm>
          <a:off x="5580380" y="15951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60" name="直線コネクタ 459"/>
        <xdr:cNvCxnSpPr/>
      </xdr:nvCxnSpPr>
      <xdr:spPr>
        <a:xfrm>
          <a:off x="6064250" y="15766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0860" cy="258445"/>
    <xdr:sp macro="" textlink="">
      <xdr:nvSpPr>
        <xdr:cNvPr id="461" name="テキスト ボックス 460"/>
        <xdr:cNvSpPr txBox="1"/>
      </xdr:nvSpPr>
      <xdr:spPr>
        <a:xfrm>
          <a:off x="5580380" y="156241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62" name="直線コネクタ 461"/>
        <xdr:cNvCxnSpPr/>
      </xdr:nvCxnSpPr>
      <xdr:spPr>
        <a:xfrm>
          <a:off x="6064250" y="15439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5630" cy="259080"/>
    <xdr:sp macro="" textlink="">
      <xdr:nvSpPr>
        <xdr:cNvPr id="463" name="テキスト ボックス 462"/>
        <xdr:cNvSpPr txBox="1"/>
      </xdr:nvSpPr>
      <xdr:spPr>
        <a:xfrm>
          <a:off x="5516245" y="15297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4" name="直線コネクタ 463"/>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65" name="テキスト ボックス 464"/>
        <xdr:cNvSpPr txBox="1"/>
      </xdr:nvSpPr>
      <xdr:spPr>
        <a:xfrm>
          <a:off x="5516245"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6" name="普通建設事業費 （ うち更新整備　）グラフ枠"/>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151765</xdr:rowOff>
    </xdr:from>
    <xdr:to xmlns:xdr="http://schemas.openxmlformats.org/drawingml/2006/spreadsheetDrawing">
      <xdr:col>54</xdr:col>
      <xdr:colOff>174625</xdr:colOff>
      <xdr:row>98</xdr:row>
      <xdr:rowOff>112395</xdr:rowOff>
    </xdr:to>
    <xdr:cxnSp macro="">
      <xdr:nvCxnSpPr>
        <xdr:cNvPr id="467" name="直線コネクタ 466"/>
        <xdr:cNvCxnSpPr/>
      </xdr:nvCxnSpPr>
      <xdr:spPr>
        <a:xfrm flipV="1">
          <a:off x="9604375" y="15582265"/>
          <a:ext cx="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469900" cy="259080"/>
    <xdr:sp macro="" textlink="">
      <xdr:nvSpPr>
        <xdr:cNvPr id="468" name="普通建設事業費 （ うち更新整備　）最小値テキスト"/>
        <xdr:cNvSpPr txBox="1"/>
      </xdr:nvSpPr>
      <xdr:spPr>
        <a:xfrm>
          <a:off x="9655175" y="16918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9" name="直線コネクタ 468"/>
        <xdr:cNvCxnSpPr/>
      </xdr:nvCxnSpPr>
      <xdr:spPr>
        <a:xfrm>
          <a:off x="9531350" y="16914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98425</xdr:rowOff>
    </xdr:from>
    <xdr:ext cx="534670" cy="258445"/>
    <xdr:sp macro="" textlink="">
      <xdr:nvSpPr>
        <xdr:cNvPr id="470" name="普通建設事業費 （ うち更新整備　）最大値テキスト"/>
        <xdr:cNvSpPr txBox="1"/>
      </xdr:nvSpPr>
      <xdr:spPr>
        <a:xfrm>
          <a:off x="9655175" y="153574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151765</xdr:rowOff>
    </xdr:from>
    <xdr:to xmlns:xdr="http://schemas.openxmlformats.org/drawingml/2006/spreadsheetDrawing">
      <xdr:col>55</xdr:col>
      <xdr:colOff>88900</xdr:colOff>
      <xdr:row>90</xdr:row>
      <xdr:rowOff>151765</xdr:rowOff>
    </xdr:to>
    <xdr:cxnSp macro="">
      <xdr:nvCxnSpPr>
        <xdr:cNvPr id="471" name="直線コネクタ 470"/>
        <xdr:cNvCxnSpPr/>
      </xdr:nvCxnSpPr>
      <xdr:spPr>
        <a:xfrm>
          <a:off x="9531350" y="155822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156210</xdr:rowOff>
    </xdr:from>
    <xdr:to xmlns:xdr="http://schemas.openxmlformats.org/drawingml/2006/spreadsheetDrawing">
      <xdr:col>55</xdr:col>
      <xdr:colOff>0</xdr:colOff>
      <xdr:row>97</xdr:row>
      <xdr:rowOff>13335</xdr:rowOff>
    </xdr:to>
    <xdr:cxnSp macro="">
      <xdr:nvCxnSpPr>
        <xdr:cNvPr id="472" name="直線コネクタ 471"/>
        <xdr:cNvCxnSpPr/>
      </xdr:nvCxnSpPr>
      <xdr:spPr>
        <a:xfrm flipV="1">
          <a:off x="8845550" y="16615410"/>
          <a:ext cx="7588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98425</xdr:rowOff>
    </xdr:from>
    <xdr:ext cx="534670" cy="258445"/>
    <xdr:sp macro="" textlink="">
      <xdr:nvSpPr>
        <xdr:cNvPr id="473" name="普通建設事業費 （ うち更新整備　）平均値テキスト"/>
        <xdr:cNvSpPr txBox="1"/>
      </xdr:nvSpPr>
      <xdr:spPr>
        <a:xfrm>
          <a:off x="9655175" y="162147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40,310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75565</xdr:rowOff>
    </xdr:from>
    <xdr:to xmlns:xdr="http://schemas.openxmlformats.org/drawingml/2006/spreadsheetDrawing">
      <xdr:col>55</xdr:col>
      <xdr:colOff>50800</xdr:colOff>
      <xdr:row>96</xdr:row>
      <xdr:rowOff>6350</xdr:rowOff>
    </xdr:to>
    <xdr:sp macro="" textlink="">
      <xdr:nvSpPr>
        <xdr:cNvPr id="474" name="フローチャート: 判断 473"/>
        <xdr:cNvSpPr/>
      </xdr:nvSpPr>
      <xdr:spPr>
        <a:xfrm>
          <a:off x="9569450" y="1636331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97</xdr:row>
      <xdr:rowOff>13335</xdr:rowOff>
    </xdr:from>
    <xdr:to xmlns:xdr="http://schemas.openxmlformats.org/drawingml/2006/spreadsheetDrawing">
      <xdr:col>50</xdr:col>
      <xdr:colOff>114300</xdr:colOff>
      <xdr:row>97</xdr:row>
      <xdr:rowOff>59055</xdr:rowOff>
    </xdr:to>
    <xdr:cxnSp macro="">
      <xdr:nvCxnSpPr>
        <xdr:cNvPr id="475" name="直線コネクタ 474"/>
        <xdr:cNvCxnSpPr/>
      </xdr:nvCxnSpPr>
      <xdr:spPr>
        <a:xfrm flipV="1">
          <a:off x="8032750" y="16643985"/>
          <a:ext cx="8128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6350</xdr:rowOff>
    </xdr:from>
    <xdr:to xmlns:xdr="http://schemas.openxmlformats.org/drawingml/2006/spreadsheetDrawing">
      <xdr:col>50</xdr:col>
      <xdr:colOff>165100</xdr:colOff>
      <xdr:row>96</xdr:row>
      <xdr:rowOff>107315</xdr:rowOff>
    </xdr:to>
    <xdr:sp macro="" textlink="">
      <xdr:nvSpPr>
        <xdr:cNvPr id="476" name="フローチャート: 判断 475"/>
        <xdr:cNvSpPr/>
      </xdr:nvSpPr>
      <xdr:spPr>
        <a:xfrm>
          <a:off x="8794750" y="16465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123825</xdr:rowOff>
    </xdr:from>
    <xdr:ext cx="534035" cy="258445"/>
    <xdr:sp macro="" textlink="">
      <xdr:nvSpPr>
        <xdr:cNvPr id="477" name="テキスト ボックス 476"/>
        <xdr:cNvSpPr txBox="1"/>
      </xdr:nvSpPr>
      <xdr:spPr>
        <a:xfrm>
          <a:off x="8594090" y="16240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59055</xdr:rowOff>
    </xdr:from>
    <xdr:to xmlns:xdr="http://schemas.openxmlformats.org/drawingml/2006/spreadsheetDrawing">
      <xdr:col>45</xdr:col>
      <xdr:colOff>174625</xdr:colOff>
      <xdr:row>97</xdr:row>
      <xdr:rowOff>73025</xdr:rowOff>
    </xdr:to>
    <xdr:cxnSp macro="">
      <xdr:nvCxnSpPr>
        <xdr:cNvPr id="478" name="直線コネクタ 477"/>
        <xdr:cNvCxnSpPr/>
      </xdr:nvCxnSpPr>
      <xdr:spPr>
        <a:xfrm flipV="1">
          <a:off x="7210425" y="16689705"/>
          <a:ext cx="8223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79" name="フローチャート: 判断 478"/>
        <xdr:cNvSpPr/>
      </xdr:nvSpPr>
      <xdr:spPr>
        <a:xfrm>
          <a:off x="7985125" y="164725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132080</xdr:rowOff>
    </xdr:from>
    <xdr:ext cx="534035" cy="258445"/>
    <xdr:sp macro="" textlink="">
      <xdr:nvSpPr>
        <xdr:cNvPr id="480" name="テキスト ボックス 479"/>
        <xdr:cNvSpPr txBox="1"/>
      </xdr:nvSpPr>
      <xdr:spPr>
        <a:xfrm>
          <a:off x="7784465" y="16248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64770</xdr:rowOff>
    </xdr:from>
    <xdr:to xmlns:xdr="http://schemas.openxmlformats.org/drawingml/2006/spreadsheetDrawing">
      <xdr:col>41</xdr:col>
      <xdr:colOff>50800</xdr:colOff>
      <xdr:row>97</xdr:row>
      <xdr:rowOff>73025</xdr:rowOff>
    </xdr:to>
    <xdr:cxnSp macro="">
      <xdr:nvCxnSpPr>
        <xdr:cNvPr id="481" name="直線コネクタ 480"/>
        <xdr:cNvCxnSpPr/>
      </xdr:nvCxnSpPr>
      <xdr:spPr>
        <a:xfrm>
          <a:off x="6400800" y="16695420"/>
          <a:ext cx="809625"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34925</xdr:rowOff>
    </xdr:from>
    <xdr:to xmlns:xdr="http://schemas.openxmlformats.org/drawingml/2006/spreadsheetDrawing">
      <xdr:col>41</xdr:col>
      <xdr:colOff>101600</xdr:colOff>
      <xdr:row>96</xdr:row>
      <xdr:rowOff>136525</xdr:rowOff>
    </xdr:to>
    <xdr:sp macro="" textlink="">
      <xdr:nvSpPr>
        <xdr:cNvPr id="482" name="フローチャート: 判断 481"/>
        <xdr:cNvSpPr/>
      </xdr:nvSpPr>
      <xdr:spPr>
        <a:xfrm>
          <a:off x="7159625"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153035</xdr:rowOff>
    </xdr:from>
    <xdr:ext cx="534035" cy="259080"/>
    <xdr:sp macro="" textlink="">
      <xdr:nvSpPr>
        <xdr:cNvPr id="483" name="テキスト ボックス 482"/>
        <xdr:cNvSpPr txBox="1"/>
      </xdr:nvSpPr>
      <xdr:spPr>
        <a:xfrm>
          <a:off x="6974840" y="16269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135890</xdr:rowOff>
    </xdr:from>
    <xdr:to xmlns:xdr="http://schemas.openxmlformats.org/drawingml/2006/spreadsheetDrawing">
      <xdr:col>36</xdr:col>
      <xdr:colOff>165100</xdr:colOff>
      <xdr:row>96</xdr:row>
      <xdr:rowOff>66040</xdr:rowOff>
    </xdr:to>
    <xdr:sp macro="" textlink="">
      <xdr:nvSpPr>
        <xdr:cNvPr id="484" name="フローチャート: 判断 483"/>
        <xdr:cNvSpPr/>
      </xdr:nvSpPr>
      <xdr:spPr>
        <a:xfrm>
          <a:off x="6350000"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82550</xdr:rowOff>
    </xdr:from>
    <xdr:ext cx="534035" cy="259080"/>
    <xdr:sp macro="" textlink="">
      <xdr:nvSpPr>
        <xdr:cNvPr id="485" name="テキスト ボックス 484"/>
        <xdr:cNvSpPr txBox="1"/>
      </xdr:nvSpPr>
      <xdr:spPr>
        <a:xfrm>
          <a:off x="6149340" y="16198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6" name="テキスト ボックス 485"/>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7" name="テキスト ボックス 486"/>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8" name="テキスト ボックス 487"/>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9" name="テキスト ボックス 488"/>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0" name="テキスト ボックス 489"/>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105410</xdr:rowOff>
    </xdr:from>
    <xdr:to xmlns:xdr="http://schemas.openxmlformats.org/drawingml/2006/spreadsheetDrawing">
      <xdr:col>55</xdr:col>
      <xdr:colOff>50800</xdr:colOff>
      <xdr:row>97</xdr:row>
      <xdr:rowOff>35560</xdr:rowOff>
    </xdr:to>
    <xdr:sp macro="" textlink="">
      <xdr:nvSpPr>
        <xdr:cNvPr id="491" name="楕円 490"/>
        <xdr:cNvSpPr/>
      </xdr:nvSpPr>
      <xdr:spPr>
        <a:xfrm>
          <a:off x="9569450" y="165646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83820</xdr:rowOff>
    </xdr:from>
    <xdr:ext cx="534670" cy="259080"/>
    <xdr:sp macro="" textlink="">
      <xdr:nvSpPr>
        <xdr:cNvPr id="492" name="普通建設事業費 （ うち更新整備　）該当値テキスト"/>
        <xdr:cNvSpPr txBox="1"/>
      </xdr:nvSpPr>
      <xdr:spPr>
        <a:xfrm>
          <a:off x="9655175" y="16543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133985</xdr:rowOff>
    </xdr:from>
    <xdr:to xmlns:xdr="http://schemas.openxmlformats.org/drawingml/2006/spreadsheetDrawing">
      <xdr:col>50</xdr:col>
      <xdr:colOff>165100</xdr:colOff>
      <xdr:row>97</xdr:row>
      <xdr:rowOff>64135</xdr:rowOff>
    </xdr:to>
    <xdr:sp macro="" textlink="">
      <xdr:nvSpPr>
        <xdr:cNvPr id="493" name="楕円 492"/>
        <xdr:cNvSpPr/>
      </xdr:nvSpPr>
      <xdr:spPr>
        <a:xfrm>
          <a:off x="8794750" y="165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55245</xdr:rowOff>
    </xdr:from>
    <xdr:ext cx="534035" cy="258445"/>
    <xdr:sp macro="" textlink="">
      <xdr:nvSpPr>
        <xdr:cNvPr id="494" name="テキスト ボックス 493"/>
        <xdr:cNvSpPr txBox="1"/>
      </xdr:nvSpPr>
      <xdr:spPr>
        <a:xfrm>
          <a:off x="8594090" y="16685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8255</xdr:rowOff>
    </xdr:from>
    <xdr:to xmlns:xdr="http://schemas.openxmlformats.org/drawingml/2006/spreadsheetDrawing">
      <xdr:col>46</xdr:col>
      <xdr:colOff>38100</xdr:colOff>
      <xdr:row>97</xdr:row>
      <xdr:rowOff>109855</xdr:rowOff>
    </xdr:to>
    <xdr:sp macro="" textlink="">
      <xdr:nvSpPr>
        <xdr:cNvPr id="495" name="楕円 494"/>
        <xdr:cNvSpPr/>
      </xdr:nvSpPr>
      <xdr:spPr>
        <a:xfrm>
          <a:off x="7985125" y="166389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100965</xdr:rowOff>
    </xdr:from>
    <xdr:ext cx="534035" cy="258445"/>
    <xdr:sp macro="" textlink="">
      <xdr:nvSpPr>
        <xdr:cNvPr id="496" name="テキスト ボックス 495"/>
        <xdr:cNvSpPr txBox="1"/>
      </xdr:nvSpPr>
      <xdr:spPr>
        <a:xfrm>
          <a:off x="7784465" y="16731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22225</xdr:rowOff>
    </xdr:from>
    <xdr:to xmlns:xdr="http://schemas.openxmlformats.org/drawingml/2006/spreadsheetDrawing">
      <xdr:col>41</xdr:col>
      <xdr:colOff>101600</xdr:colOff>
      <xdr:row>97</xdr:row>
      <xdr:rowOff>123825</xdr:rowOff>
    </xdr:to>
    <xdr:sp macro="" textlink="">
      <xdr:nvSpPr>
        <xdr:cNvPr id="497" name="楕円 496"/>
        <xdr:cNvSpPr/>
      </xdr:nvSpPr>
      <xdr:spPr>
        <a:xfrm>
          <a:off x="7159625"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114935</xdr:rowOff>
    </xdr:from>
    <xdr:ext cx="534035" cy="259080"/>
    <xdr:sp macro="" textlink="">
      <xdr:nvSpPr>
        <xdr:cNvPr id="498" name="テキスト ボックス 497"/>
        <xdr:cNvSpPr txBox="1"/>
      </xdr:nvSpPr>
      <xdr:spPr>
        <a:xfrm>
          <a:off x="6974840" y="16745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13970</xdr:rowOff>
    </xdr:from>
    <xdr:to xmlns:xdr="http://schemas.openxmlformats.org/drawingml/2006/spreadsheetDrawing">
      <xdr:col>36</xdr:col>
      <xdr:colOff>165100</xdr:colOff>
      <xdr:row>97</xdr:row>
      <xdr:rowOff>115570</xdr:rowOff>
    </xdr:to>
    <xdr:sp macro="" textlink="">
      <xdr:nvSpPr>
        <xdr:cNvPr id="499" name="楕円 498"/>
        <xdr:cNvSpPr/>
      </xdr:nvSpPr>
      <xdr:spPr>
        <a:xfrm>
          <a:off x="6350000" y="1664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106680</xdr:rowOff>
    </xdr:from>
    <xdr:ext cx="534035" cy="259080"/>
    <xdr:sp macro="" textlink="">
      <xdr:nvSpPr>
        <xdr:cNvPr id="500" name="テキスト ボックス 499"/>
        <xdr:cNvSpPr txBox="1"/>
      </xdr:nvSpPr>
      <xdr:spPr>
        <a:xfrm>
          <a:off x="6149340" y="16737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31750</xdr:rowOff>
    </xdr:to>
    <xdr:sp macro="" textlink="">
      <xdr:nvSpPr>
        <xdr:cNvPr id="501" name="正方形/長方形 500"/>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2" name="正方形/長方形 501"/>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3" name="正方形/長方形 502"/>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4" name="正方形/長方形 503"/>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5" name="正方形/長方形 504"/>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6" name="正方形/長方形 505"/>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7" name="正方形/長方形 506"/>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08" name="正方形/長方形 507"/>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24790"/>
    <xdr:sp macro="" textlink="">
      <xdr:nvSpPr>
        <xdr:cNvPr id="509" name="テキスト ボックス 508"/>
        <xdr:cNvSpPr txBox="1"/>
      </xdr:nvSpPr>
      <xdr:spPr>
        <a:xfrm>
          <a:off x="1137602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174625</xdr:colOff>
      <xdr:row>41</xdr:row>
      <xdr:rowOff>82550</xdr:rowOff>
    </xdr:to>
    <xdr:cxnSp macro="">
      <xdr:nvCxnSpPr>
        <xdr:cNvPr id="510" name="直線コネクタ 509"/>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174625</xdr:colOff>
      <xdr:row>38</xdr:row>
      <xdr:rowOff>139700</xdr:rowOff>
    </xdr:to>
    <xdr:cxnSp macro="">
      <xdr:nvCxnSpPr>
        <xdr:cNvPr id="511" name="直線コネクタ 510"/>
        <xdr:cNvCxnSpPr/>
      </xdr:nvCxnSpPr>
      <xdr:spPr>
        <a:xfrm>
          <a:off x="11414125" y="6654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920" cy="258445"/>
    <xdr:sp macro="" textlink="">
      <xdr:nvSpPr>
        <xdr:cNvPr id="512" name="テキスト ボックス 511"/>
        <xdr:cNvSpPr txBox="1"/>
      </xdr:nvSpPr>
      <xdr:spPr>
        <a:xfrm>
          <a:off x="11181080" y="6512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174625</xdr:colOff>
      <xdr:row>36</xdr:row>
      <xdr:rowOff>25400</xdr:rowOff>
    </xdr:to>
    <xdr:cxnSp macro="">
      <xdr:nvCxnSpPr>
        <xdr:cNvPr id="513" name="直線コネクタ 512"/>
        <xdr:cNvCxnSpPr/>
      </xdr:nvCxnSpPr>
      <xdr:spPr>
        <a:xfrm>
          <a:off x="11414125" y="6197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0860" cy="258445"/>
    <xdr:sp macro="" textlink="">
      <xdr:nvSpPr>
        <xdr:cNvPr id="514" name="テキスト ボックス 513"/>
        <xdr:cNvSpPr txBox="1"/>
      </xdr:nvSpPr>
      <xdr:spPr>
        <a:xfrm>
          <a:off x="10930255" y="60553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174625</xdr:colOff>
      <xdr:row>33</xdr:row>
      <xdr:rowOff>82550</xdr:rowOff>
    </xdr:to>
    <xdr:cxnSp macro="">
      <xdr:nvCxnSpPr>
        <xdr:cNvPr id="515" name="直線コネクタ 514"/>
        <xdr:cNvCxnSpPr/>
      </xdr:nvCxnSpPr>
      <xdr:spPr>
        <a:xfrm>
          <a:off x="11414125" y="5740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0860" cy="258445"/>
    <xdr:sp macro="" textlink="">
      <xdr:nvSpPr>
        <xdr:cNvPr id="516" name="テキスト ボックス 515"/>
        <xdr:cNvSpPr txBox="1"/>
      </xdr:nvSpPr>
      <xdr:spPr>
        <a:xfrm>
          <a:off x="10930255" y="55981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174625</xdr:colOff>
      <xdr:row>30</xdr:row>
      <xdr:rowOff>139700</xdr:rowOff>
    </xdr:to>
    <xdr:cxnSp macro="">
      <xdr:nvCxnSpPr>
        <xdr:cNvPr id="517" name="直線コネクタ 516"/>
        <xdr:cNvCxnSpPr/>
      </xdr:nvCxnSpPr>
      <xdr:spPr>
        <a:xfrm>
          <a:off x="11414125" y="5283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0860" cy="258445"/>
    <xdr:sp macro="" textlink="">
      <xdr:nvSpPr>
        <xdr:cNvPr id="518" name="テキスト ボックス 517"/>
        <xdr:cNvSpPr txBox="1"/>
      </xdr:nvSpPr>
      <xdr:spPr>
        <a:xfrm>
          <a:off x="10930255" y="5140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519" name="直線コネクタ 518"/>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8445"/>
    <xdr:sp macro="" textlink="">
      <xdr:nvSpPr>
        <xdr:cNvPr id="520" name="テキスト ボックス 519"/>
        <xdr:cNvSpPr txBox="1"/>
      </xdr:nvSpPr>
      <xdr:spPr>
        <a:xfrm>
          <a:off x="10930255" y="468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21" name="災害復旧事業費グラフ枠"/>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31115</xdr:rowOff>
    </xdr:from>
    <xdr:to xmlns:xdr="http://schemas.openxmlformats.org/drawingml/2006/spreadsheetDrawing">
      <xdr:col>85</xdr:col>
      <xdr:colOff>126365</xdr:colOff>
      <xdr:row>38</xdr:row>
      <xdr:rowOff>139700</xdr:rowOff>
    </xdr:to>
    <xdr:cxnSp macro="">
      <xdr:nvCxnSpPr>
        <xdr:cNvPr id="522" name="直線コネクタ 521"/>
        <xdr:cNvCxnSpPr/>
      </xdr:nvCxnSpPr>
      <xdr:spPr>
        <a:xfrm flipV="1">
          <a:off x="14968220" y="5517515"/>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38</xdr:row>
      <xdr:rowOff>143510</xdr:rowOff>
    </xdr:from>
    <xdr:ext cx="249555" cy="258445"/>
    <xdr:sp macro="" textlink="">
      <xdr:nvSpPr>
        <xdr:cNvPr id="523" name="災害復旧事業費最小値テキスト"/>
        <xdr:cNvSpPr txBox="1"/>
      </xdr:nvSpPr>
      <xdr:spPr>
        <a:xfrm>
          <a:off x="1501775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24" name="直線コネクタ 523"/>
        <xdr:cNvCxnSpPr/>
      </xdr:nvCxnSpPr>
      <xdr:spPr>
        <a:xfrm>
          <a:off x="14881225" y="6654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30</xdr:row>
      <xdr:rowOff>149225</xdr:rowOff>
    </xdr:from>
    <xdr:ext cx="534670" cy="259080"/>
    <xdr:sp macro="" textlink="">
      <xdr:nvSpPr>
        <xdr:cNvPr id="525" name="災害復旧事業費最大値テキスト"/>
        <xdr:cNvSpPr txBox="1"/>
      </xdr:nvSpPr>
      <xdr:spPr>
        <a:xfrm>
          <a:off x="15017750" y="5292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31115</xdr:rowOff>
    </xdr:from>
    <xdr:to xmlns:xdr="http://schemas.openxmlformats.org/drawingml/2006/spreadsheetDrawing">
      <xdr:col>86</xdr:col>
      <xdr:colOff>25400</xdr:colOff>
      <xdr:row>32</xdr:row>
      <xdr:rowOff>31115</xdr:rowOff>
    </xdr:to>
    <xdr:cxnSp macro="">
      <xdr:nvCxnSpPr>
        <xdr:cNvPr id="526" name="直線コネクタ 525"/>
        <xdr:cNvCxnSpPr/>
      </xdr:nvCxnSpPr>
      <xdr:spPr>
        <a:xfrm>
          <a:off x="14881225" y="55175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139700</xdr:rowOff>
    </xdr:from>
    <xdr:to xmlns:xdr="http://schemas.openxmlformats.org/drawingml/2006/spreadsheetDrawing">
      <xdr:col>85</xdr:col>
      <xdr:colOff>127000</xdr:colOff>
      <xdr:row>38</xdr:row>
      <xdr:rowOff>139700</xdr:rowOff>
    </xdr:to>
    <xdr:cxnSp macro="">
      <xdr:nvCxnSpPr>
        <xdr:cNvPr id="527" name="直線コネクタ 526"/>
        <xdr:cNvCxnSpPr/>
      </xdr:nvCxnSpPr>
      <xdr:spPr>
        <a:xfrm>
          <a:off x="14195425" y="66548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37</xdr:row>
      <xdr:rowOff>21590</xdr:rowOff>
    </xdr:from>
    <xdr:ext cx="469900" cy="259080"/>
    <xdr:sp macro="" textlink="">
      <xdr:nvSpPr>
        <xdr:cNvPr id="528" name="災害復旧事業費平均値テキスト"/>
        <xdr:cNvSpPr txBox="1"/>
      </xdr:nvSpPr>
      <xdr:spPr>
        <a:xfrm>
          <a:off x="15017750" y="6365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170180</xdr:rowOff>
    </xdr:from>
    <xdr:to xmlns:xdr="http://schemas.openxmlformats.org/drawingml/2006/spreadsheetDrawing">
      <xdr:col>85</xdr:col>
      <xdr:colOff>174625</xdr:colOff>
      <xdr:row>38</xdr:row>
      <xdr:rowOff>100330</xdr:rowOff>
    </xdr:to>
    <xdr:sp macro="" textlink="">
      <xdr:nvSpPr>
        <xdr:cNvPr id="529" name="フローチャート: 判断 528"/>
        <xdr:cNvSpPr/>
      </xdr:nvSpPr>
      <xdr:spPr>
        <a:xfrm>
          <a:off x="14919325" y="651383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139700</xdr:rowOff>
    </xdr:from>
    <xdr:to xmlns:xdr="http://schemas.openxmlformats.org/drawingml/2006/spreadsheetDrawing">
      <xdr:col>81</xdr:col>
      <xdr:colOff>50800</xdr:colOff>
      <xdr:row>38</xdr:row>
      <xdr:rowOff>139700</xdr:rowOff>
    </xdr:to>
    <xdr:cxnSp macro="">
      <xdr:nvCxnSpPr>
        <xdr:cNvPr id="530" name="直線コネクタ 529"/>
        <xdr:cNvCxnSpPr/>
      </xdr:nvCxnSpPr>
      <xdr:spPr>
        <a:xfrm>
          <a:off x="13385800" y="66548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144145</xdr:rowOff>
    </xdr:from>
    <xdr:to xmlns:xdr="http://schemas.openxmlformats.org/drawingml/2006/spreadsheetDrawing">
      <xdr:col>81</xdr:col>
      <xdr:colOff>101600</xdr:colOff>
      <xdr:row>38</xdr:row>
      <xdr:rowOff>74930</xdr:rowOff>
    </xdr:to>
    <xdr:sp macro="" textlink="">
      <xdr:nvSpPr>
        <xdr:cNvPr id="531" name="フローチャート: 判断 530"/>
        <xdr:cNvSpPr/>
      </xdr:nvSpPr>
      <xdr:spPr>
        <a:xfrm>
          <a:off x="14144625"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91440</xdr:rowOff>
    </xdr:from>
    <xdr:ext cx="469265" cy="259080"/>
    <xdr:sp macro="" textlink="">
      <xdr:nvSpPr>
        <xdr:cNvPr id="532" name="テキスト ボックス 531"/>
        <xdr:cNvSpPr txBox="1"/>
      </xdr:nvSpPr>
      <xdr:spPr>
        <a:xfrm>
          <a:off x="13976350" y="6263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38</xdr:row>
      <xdr:rowOff>139700</xdr:rowOff>
    </xdr:from>
    <xdr:to xmlns:xdr="http://schemas.openxmlformats.org/drawingml/2006/spreadsheetDrawing">
      <xdr:col>76</xdr:col>
      <xdr:colOff>114300</xdr:colOff>
      <xdr:row>38</xdr:row>
      <xdr:rowOff>139700</xdr:rowOff>
    </xdr:to>
    <xdr:cxnSp macro="">
      <xdr:nvCxnSpPr>
        <xdr:cNvPr id="533" name="直線コネクタ 532"/>
        <xdr:cNvCxnSpPr/>
      </xdr:nvCxnSpPr>
      <xdr:spPr>
        <a:xfrm>
          <a:off x="12573000" y="66548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146050</xdr:rowOff>
    </xdr:from>
    <xdr:to xmlns:xdr="http://schemas.openxmlformats.org/drawingml/2006/spreadsheetDrawing">
      <xdr:col>76</xdr:col>
      <xdr:colOff>165100</xdr:colOff>
      <xdr:row>38</xdr:row>
      <xdr:rowOff>76200</xdr:rowOff>
    </xdr:to>
    <xdr:sp macro="" textlink="">
      <xdr:nvSpPr>
        <xdr:cNvPr id="534" name="フローチャート: 判断 533"/>
        <xdr:cNvSpPr/>
      </xdr:nvSpPr>
      <xdr:spPr>
        <a:xfrm>
          <a:off x="13335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92710</xdr:rowOff>
    </xdr:from>
    <xdr:ext cx="469265" cy="259080"/>
    <xdr:sp macro="" textlink="">
      <xdr:nvSpPr>
        <xdr:cNvPr id="535" name="テキスト ボックス 534"/>
        <xdr:cNvSpPr txBox="1"/>
      </xdr:nvSpPr>
      <xdr:spPr>
        <a:xfrm>
          <a:off x="13166725" y="6264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139700</xdr:rowOff>
    </xdr:from>
    <xdr:to xmlns:xdr="http://schemas.openxmlformats.org/drawingml/2006/spreadsheetDrawing">
      <xdr:col>71</xdr:col>
      <xdr:colOff>174625</xdr:colOff>
      <xdr:row>38</xdr:row>
      <xdr:rowOff>139700</xdr:rowOff>
    </xdr:to>
    <xdr:cxnSp macro="">
      <xdr:nvCxnSpPr>
        <xdr:cNvPr id="536" name="直線コネクタ 535"/>
        <xdr:cNvCxnSpPr/>
      </xdr:nvCxnSpPr>
      <xdr:spPr>
        <a:xfrm>
          <a:off x="11750675" y="66548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150495</xdr:rowOff>
    </xdr:from>
    <xdr:to xmlns:xdr="http://schemas.openxmlformats.org/drawingml/2006/spreadsheetDrawing">
      <xdr:col>72</xdr:col>
      <xdr:colOff>38100</xdr:colOff>
      <xdr:row>38</xdr:row>
      <xdr:rowOff>80645</xdr:rowOff>
    </xdr:to>
    <xdr:sp macro="" textlink="">
      <xdr:nvSpPr>
        <xdr:cNvPr id="537" name="フローチャート: 判断 536"/>
        <xdr:cNvSpPr/>
      </xdr:nvSpPr>
      <xdr:spPr>
        <a:xfrm>
          <a:off x="12525375" y="64941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97790</xdr:rowOff>
    </xdr:from>
    <xdr:ext cx="469265" cy="258445"/>
    <xdr:sp macro="" textlink="">
      <xdr:nvSpPr>
        <xdr:cNvPr id="538" name="テキスト ボックス 537"/>
        <xdr:cNvSpPr txBox="1"/>
      </xdr:nvSpPr>
      <xdr:spPr>
        <a:xfrm>
          <a:off x="12357100" y="62699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63500</xdr:rowOff>
    </xdr:from>
    <xdr:to xmlns:xdr="http://schemas.openxmlformats.org/drawingml/2006/spreadsheetDrawing">
      <xdr:col>67</xdr:col>
      <xdr:colOff>101600</xdr:colOff>
      <xdr:row>37</xdr:row>
      <xdr:rowOff>165100</xdr:rowOff>
    </xdr:to>
    <xdr:sp macro="" textlink="">
      <xdr:nvSpPr>
        <xdr:cNvPr id="539" name="フローチャート: 判断 538"/>
        <xdr:cNvSpPr/>
      </xdr:nvSpPr>
      <xdr:spPr>
        <a:xfrm>
          <a:off x="11699875"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10160</xdr:rowOff>
    </xdr:from>
    <xdr:ext cx="469265" cy="259080"/>
    <xdr:sp macro="" textlink="">
      <xdr:nvSpPr>
        <xdr:cNvPr id="540" name="テキスト ボックス 539"/>
        <xdr:cNvSpPr txBox="1"/>
      </xdr:nvSpPr>
      <xdr:spPr>
        <a:xfrm>
          <a:off x="11531600" y="6182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1" name="テキスト ボックス 540"/>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2" name="テキスト ボックス 541"/>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3" name="テキスト ボックス 542"/>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80010</xdr:rowOff>
    </xdr:from>
    <xdr:ext cx="762000" cy="259080"/>
    <xdr:sp macro="" textlink="">
      <xdr:nvSpPr>
        <xdr:cNvPr id="544" name="テキスト ボックス 543"/>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5" name="テキスト ボックス 544"/>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88900</xdr:rowOff>
    </xdr:from>
    <xdr:to xmlns:xdr="http://schemas.openxmlformats.org/drawingml/2006/spreadsheetDrawing">
      <xdr:col>85</xdr:col>
      <xdr:colOff>174625</xdr:colOff>
      <xdr:row>39</xdr:row>
      <xdr:rowOff>19050</xdr:rowOff>
    </xdr:to>
    <xdr:sp macro="" textlink="">
      <xdr:nvSpPr>
        <xdr:cNvPr id="546" name="楕円 545"/>
        <xdr:cNvSpPr/>
      </xdr:nvSpPr>
      <xdr:spPr>
        <a:xfrm>
          <a:off x="14919325" y="66040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38</xdr:row>
      <xdr:rowOff>3810</xdr:rowOff>
    </xdr:from>
    <xdr:ext cx="249555" cy="259080"/>
    <xdr:sp macro="" textlink="">
      <xdr:nvSpPr>
        <xdr:cNvPr id="547" name="災害復旧事業費該当値テキスト"/>
        <xdr:cNvSpPr txBox="1"/>
      </xdr:nvSpPr>
      <xdr:spPr>
        <a:xfrm>
          <a:off x="1501775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88900</xdr:rowOff>
    </xdr:from>
    <xdr:to xmlns:xdr="http://schemas.openxmlformats.org/drawingml/2006/spreadsheetDrawing">
      <xdr:col>81</xdr:col>
      <xdr:colOff>101600</xdr:colOff>
      <xdr:row>39</xdr:row>
      <xdr:rowOff>19050</xdr:rowOff>
    </xdr:to>
    <xdr:sp macro="" textlink="">
      <xdr:nvSpPr>
        <xdr:cNvPr id="548" name="楕円 547"/>
        <xdr:cNvSpPr/>
      </xdr:nvSpPr>
      <xdr:spPr>
        <a:xfrm>
          <a:off x="14144625"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10160</xdr:rowOff>
    </xdr:from>
    <xdr:ext cx="248920" cy="259080"/>
    <xdr:sp macro="" textlink="">
      <xdr:nvSpPr>
        <xdr:cNvPr id="549" name="テキスト ボックス 548"/>
        <xdr:cNvSpPr txBox="1"/>
      </xdr:nvSpPr>
      <xdr:spPr>
        <a:xfrm>
          <a:off x="14086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88900</xdr:rowOff>
    </xdr:from>
    <xdr:to xmlns:xdr="http://schemas.openxmlformats.org/drawingml/2006/spreadsheetDrawing">
      <xdr:col>76</xdr:col>
      <xdr:colOff>165100</xdr:colOff>
      <xdr:row>39</xdr:row>
      <xdr:rowOff>19050</xdr:rowOff>
    </xdr:to>
    <xdr:sp macro="" textlink="">
      <xdr:nvSpPr>
        <xdr:cNvPr id="550" name="楕円 549"/>
        <xdr:cNvSpPr/>
      </xdr:nvSpPr>
      <xdr:spPr>
        <a:xfrm>
          <a:off x="13335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39</xdr:row>
      <xdr:rowOff>10160</xdr:rowOff>
    </xdr:from>
    <xdr:ext cx="249555" cy="259080"/>
    <xdr:sp macro="" textlink="">
      <xdr:nvSpPr>
        <xdr:cNvPr id="551" name="テキスト ボックス 550"/>
        <xdr:cNvSpPr txBox="1"/>
      </xdr:nvSpPr>
      <xdr:spPr>
        <a:xfrm>
          <a:off x="13271500" y="6696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88900</xdr:rowOff>
    </xdr:from>
    <xdr:to xmlns:xdr="http://schemas.openxmlformats.org/drawingml/2006/spreadsheetDrawing">
      <xdr:col>72</xdr:col>
      <xdr:colOff>38100</xdr:colOff>
      <xdr:row>39</xdr:row>
      <xdr:rowOff>19050</xdr:rowOff>
    </xdr:to>
    <xdr:sp macro="" textlink="">
      <xdr:nvSpPr>
        <xdr:cNvPr id="552" name="楕円 551"/>
        <xdr:cNvSpPr/>
      </xdr:nvSpPr>
      <xdr:spPr>
        <a:xfrm>
          <a:off x="12525375" y="6604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10160</xdr:rowOff>
    </xdr:from>
    <xdr:ext cx="248920" cy="259080"/>
    <xdr:sp macro="" textlink="">
      <xdr:nvSpPr>
        <xdr:cNvPr id="553" name="テキスト ボックス 552"/>
        <xdr:cNvSpPr txBox="1"/>
      </xdr:nvSpPr>
      <xdr:spPr>
        <a:xfrm>
          <a:off x="12451715"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88900</xdr:rowOff>
    </xdr:from>
    <xdr:to xmlns:xdr="http://schemas.openxmlformats.org/drawingml/2006/spreadsheetDrawing">
      <xdr:col>67</xdr:col>
      <xdr:colOff>101600</xdr:colOff>
      <xdr:row>39</xdr:row>
      <xdr:rowOff>19050</xdr:rowOff>
    </xdr:to>
    <xdr:sp macro="" textlink="">
      <xdr:nvSpPr>
        <xdr:cNvPr id="554" name="楕円 553"/>
        <xdr:cNvSpPr/>
      </xdr:nvSpPr>
      <xdr:spPr>
        <a:xfrm>
          <a:off x="11699875"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10160</xdr:rowOff>
    </xdr:from>
    <xdr:ext cx="248920" cy="259080"/>
    <xdr:sp macro="" textlink="">
      <xdr:nvSpPr>
        <xdr:cNvPr id="555" name="テキスト ボックス 554"/>
        <xdr:cNvSpPr txBox="1"/>
      </xdr:nvSpPr>
      <xdr:spPr>
        <a:xfrm>
          <a:off x="1164209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31750</xdr:rowOff>
    </xdr:to>
    <xdr:sp macro="" textlink="">
      <xdr:nvSpPr>
        <xdr:cNvPr id="556" name="正方形/長方形 555"/>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7" name="正方形/長方形 556"/>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8" name="正方形/長方形 557"/>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9" name="正方形/長方形 558"/>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0" name="正方形/長方形 559"/>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1" name="正方形/長方形 560"/>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2" name="正方形/長方形 561"/>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63" name="正方形/長方形 562"/>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24790"/>
    <xdr:sp macro="" textlink="">
      <xdr:nvSpPr>
        <xdr:cNvPr id="564" name="テキスト ボックス 563"/>
        <xdr:cNvSpPr txBox="1"/>
      </xdr:nvSpPr>
      <xdr:spPr>
        <a:xfrm>
          <a:off x="1137602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174625</xdr:colOff>
      <xdr:row>61</xdr:row>
      <xdr:rowOff>82550</xdr:rowOff>
    </xdr:to>
    <xdr:cxnSp macro="">
      <xdr:nvCxnSpPr>
        <xdr:cNvPr id="565" name="直線コネクタ 564"/>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174625</xdr:colOff>
      <xdr:row>54</xdr:row>
      <xdr:rowOff>139700</xdr:rowOff>
    </xdr:to>
    <xdr:cxnSp macro="">
      <xdr:nvCxnSpPr>
        <xdr:cNvPr id="566" name="直線コネクタ 565"/>
        <xdr:cNvCxnSpPr/>
      </xdr:nvCxnSpPr>
      <xdr:spPr>
        <a:xfrm>
          <a:off x="11414125" y="939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920" cy="258445"/>
    <xdr:sp macro="" textlink="">
      <xdr:nvSpPr>
        <xdr:cNvPr id="567" name="テキスト ボックス 566"/>
        <xdr:cNvSpPr txBox="1"/>
      </xdr:nvSpPr>
      <xdr:spPr>
        <a:xfrm>
          <a:off x="11181080" y="9255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68" name="直線コネクタ 567"/>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920" cy="258445"/>
    <xdr:sp macro="" textlink="">
      <xdr:nvSpPr>
        <xdr:cNvPr id="569" name="テキスト ボックス 568"/>
        <xdr:cNvSpPr txBox="1"/>
      </xdr:nvSpPr>
      <xdr:spPr>
        <a:xfrm>
          <a:off x="11181080" y="8112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70" name="失業対策事業費グラフ枠"/>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1" name="直線コネクタ 570"/>
        <xdr:cNvCxnSpPr/>
      </xdr:nvCxnSpPr>
      <xdr:spPr>
        <a:xfrm>
          <a:off x="14968220"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55</xdr:row>
      <xdr:rowOff>10160</xdr:rowOff>
    </xdr:from>
    <xdr:ext cx="249555" cy="259080"/>
    <xdr:sp macro="" textlink="">
      <xdr:nvSpPr>
        <xdr:cNvPr id="572" name="失業対策事業費最小値テキスト"/>
        <xdr:cNvSpPr txBox="1"/>
      </xdr:nvSpPr>
      <xdr:spPr>
        <a:xfrm>
          <a:off x="150177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3" name="直線コネクタ 572"/>
        <xdr:cNvCxnSpPr/>
      </xdr:nvCxnSpPr>
      <xdr:spPr>
        <a:xfrm>
          <a:off x="1488122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10160</xdr:rowOff>
    </xdr:from>
    <xdr:ext cx="249555" cy="259080"/>
    <xdr:sp macro="" textlink="">
      <xdr:nvSpPr>
        <xdr:cNvPr id="574" name="失業対策事業費最大値テキスト"/>
        <xdr:cNvSpPr txBox="1"/>
      </xdr:nvSpPr>
      <xdr:spPr>
        <a:xfrm>
          <a:off x="1501775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5" name="直線コネクタ 574"/>
        <xdr:cNvCxnSpPr/>
      </xdr:nvCxnSpPr>
      <xdr:spPr>
        <a:xfrm>
          <a:off x="1488122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6" name="直線コネクタ 575"/>
        <xdr:cNvCxnSpPr/>
      </xdr:nvCxnSpPr>
      <xdr:spPr>
        <a:xfrm>
          <a:off x="14195425" y="93980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54</xdr:row>
      <xdr:rowOff>67310</xdr:rowOff>
    </xdr:from>
    <xdr:ext cx="249555" cy="259080"/>
    <xdr:sp macro="" textlink="">
      <xdr:nvSpPr>
        <xdr:cNvPr id="577" name="失業対策事業費平均値テキスト"/>
        <xdr:cNvSpPr txBox="1"/>
      </xdr:nvSpPr>
      <xdr:spPr>
        <a:xfrm>
          <a:off x="1501775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174625</xdr:colOff>
      <xdr:row>55</xdr:row>
      <xdr:rowOff>19050</xdr:rowOff>
    </xdr:to>
    <xdr:sp macro="" textlink="">
      <xdr:nvSpPr>
        <xdr:cNvPr id="578" name="フローチャート: 判断 577"/>
        <xdr:cNvSpPr/>
      </xdr:nvSpPr>
      <xdr:spPr>
        <a:xfrm>
          <a:off x="14919325" y="934720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9" name="直線コネクタ 578"/>
        <xdr:cNvCxnSpPr/>
      </xdr:nvCxnSpPr>
      <xdr:spPr>
        <a:xfrm>
          <a:off x="13385800"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0" name="フローチャート: 判断 579"/>
        <xdr:cNvSpPr/>
      </xdr:nvSpPr>
      <xdr:spPr>
        <a:xfrm>
          <a:off x="1414462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81" name="テキスト ボックス 580"/>
        <xdr:cNvSpPr txBox="1"/>
      </xdr:nvSpPr>
      <xdr:spPr>
        <a:xfrm>
          <a:off x="1408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54</xdr:row>
      <xdr:rowOff>139700</xdr:rowOff>
    </xdr:from>
    <xdr:to xmlns:xdr="http://schemas.openxmlformats.org/drawingml/2006/spreadsheetDrawing">
      <xdr:col>76</xdr:col>
      <xdr:colOff>114300</xdr:colOff>
      <xdr:row>54</xdr:row>
      <xdr:rowOff>139700</xdr:rowOff>
    </xdr:to>
    <xdr:cxnSp macro="">
      <xdr:nvCxnSpPr>
        <xdr:cNvPr id="582" name="直線コネクタ 581"/>
        <xdr:cNvCxnSpPr/>
      </xdr:nvCxnSpPr>
      <xdr:spPr>
        <a:xfrm>
          <a:off x="1257300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3" name="フローチャート: 判断 582"/>
        <xdr:cNvSpPr/>
      </xdr:nvSpPr>
      <xdr:spPr>
        <a:xfrm>
          <a:off x="13335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55</xdr:row>
      <xdr:rowOff>10160</xdr:rowOff>
    </xdr:from>
    <xdr:ext cx="249555" cy="259080"/>
    <xdr:sp macro="" textlink="">
      <xdr:nvSpPr>
        <xdr:cNvPr id="584" name="テキスト ボックス 583"/>
        <xdr:cNvSpPr txBox="1"/>
      </xdr:nvSpPr>
      <xdr:spPr>
        <a:xfrm>
          <a:off x="132715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174625</xdr:colOff>
      <xdr:row>54</xdr:row>
      <xdr:rowOff>139700</xdr:rowOff>
    </xdr:to>
    <xdr:cxnSp macro="">
      <xdr:nvCxnSpPr>
        <xdr:cNvPr id="585" name="直線コネクタ 584"/>
        <xdr:cNvCxnSpPr/>
      </xdr:nvCxnSpPr>
      <xdr:spPr>
        <a:xfrm>
          <a:off x="11750675" y="9398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6" name="フローチャート: 判断 585"/>
        <xdr:cNvSpPr/>
      </xdr:nvSpPr>
      <xdr:spPr>
        <a:xfrm>
          <a:off x="1252537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87" name="テキスト ボックス 586"/>
        <xdr:cNvSpPr txBox="1"/>
      </xdr:nvSpPr>
      <xdr:spPr>
        <a:xfrm>
          <a:off x="12451715"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8" name="フローチャート: 判断 587"/>
        <xdr:cNvSpPr/>
      </xdr:nvSpPr>
      <xdr:spPr>
        <a:xfrm>
          <a:off x="116998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9" name="テキスト ボックス 588"/>
        <xdr:cNvSpPr txBox="1"/>
      </xdr:nvSpPr>
      <xdr:spPr>
        <a:xfrm>
          <a:off x="1164209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0" name="テキスト ボックス 589"/>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1" name="テキスト ボックス 590"/>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2" name="テキスト ボックス 591"/>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80010</xdr:rowOff>
    </xdr:from>
    <xdr:ext cx="762000" cy="259080"/>
    <xdr:sp macro="" textlink="">
      <xdr:nvSpPr>
        <xdr:cNvPr id="593" name="テキスト ボックス 592"/>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4" name="テキスト ボックス 593"/>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174625</xdr:colOff>
      <xdr:row>55</xdr:row>
      <xdr:rowOff>19050</xdr:rowOff>
    </xdr:to>
    <xdr:sp macro="" textlink="">
      <xdr:nvSpPr>
        <xdr:cNvPr id="595" name="楕円 594"/>
        <xdr:cNvSpPr/>
      </xdr:nvSpPr>
      <xdr:spPr>
        <a:xfrm>
          <a:off x="14919325" y="93472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53</xdr:row>
      <xdr:rowOff>124460</xdr:rowOff>
    </xdr:from>
    <xdr:ext cx="249555" cy="259080"/>
    <xdr:sp macro="" textlink="">
      <xdr:nvSpPr>
        <xdr:cNvPr id="596" name="失業対策事業費該当値テキスト"/>
        <xdr:cNvSpPr txBox="1"/>
      </xdr:nvSpPr>
      <xdr:spPr>
        <a:xfrm>
          <a:off x="1501775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7" name="楕円 596"/>
        <xdr:cNvSpPr/>
      </xdr:nvSpPr>
      <xdr:spPr>
        <a:xfrm>
          <a:off x="1414462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98" name="テキスト ボックス 597"/>
        <xdr:cNvSpPr txBox="1"/>
      </xdr:nvSpPr>
      <xdr:spPr>
        <a:xfrm>
          <a:off x="1408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9" name="楕円 598"/>
        <xdr:cNvSpPr/>
      </xdr:nvSpPr>
      <xdr:spPr>
        <a:xfrm>
          <a:off x="13335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53</xdr:row>
      <xdr:rowOff>35560</xdr:rowOff>
    </xdr:from>
    <xdr:ext cx="249555" cy="259080"/>
    <xdr:sp macro="" textlink="">
      <xdr:nvSpPr>
        <xdr:cNvPr id="600" name="テキスト ボックス 599"/>
        <xdr:cNvSpPr txBox="1"/>
      </xdr:nvSpPr>
      <xdr:spPr>
        <a:xfrm>
          <a:off x="1327150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1" name="楕円 600"/>
        <xdr:cNvSpPr/>
      </xdr:nvSpPr>
      <xdr:spPr>
        <a:xfrm>
          <a:off x="1252537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602" name="テキスト ボックス 601"/>
        <xdr:cNvSpPr txBox="1"/>
      </xdr:nvSpPr>
      <xdr:spPr>
        <a:xfrm>
          <a:off x="12451715"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3" name="楕円 602"/>
        <xdr:cNvSpPr/>
      </xdr:nvSpPr>
      <xdr:spPr>
        <a:xfrm>
          <a:off x="116998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604" name="テキスト ボックス 603"/>
        <xdr:cNvSpPr txBox="1"/>
      </xdr:nvSpPr>
      <xdr:spPr>
        <a:xfrm>
          <a:off x="1164209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31750</xdr:rowOff>
    </xdr:to>
    <xdr:sp macro="" textlink="">
      <xdr:nvSpPr>
        <xdr:cNvPr id="605" name="正方形/長方形 604"/>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6" name="正方形/長方形 605"/>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7" name="正方形/長方形 606"/>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8" name="正方形/長方形 607"/>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9" name="正方形/長方形 608"/>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0" name="正方形/長方形 609"/>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1" name="正方形/長方形 610"/>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12" name="正方形/長方形 611"/>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24790"/>
    <xdr:sp macro="" textlink="">
      <xdr:nvSpPr>
        <xdr:cNvPr id="613" name="テキスト ボックス 612"/>
        <xdr:cNvSpPr txBox="1"/>
      </xdr:nvSpPr>
      <xdr:spPr>
        <a:xfrm>
          <a:off x="1137602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174625</xdr:colOff>
      <xdr:row>81</xdr:row>
      <xdr:rowOff>82550</xdr:rowOff>
    </xdr:to>
    <xdr:cxnSp macro="">
      <xdr:nvCxnSpPr>
        <xdr:cNvPr id="614" name="直線コネクタ 613"/>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174625</xdr:colOff>
      <xdr:row>79</xdr:row>
      <xdr:rowOff>99060</xdr:rowOff>
    </xdr:to>
    <xdr:cxnSp macro="">
      <xdr:nvCxnSpPr>
        <xdr:cNvPr id="615" name="直線コネクタ 614"/>
        <xdr:cNvCxnSpPr/>
      </xdr:nvCxnSpPr>
      <xdr:spPr>
        <a:xfrm>
          <a:off x="11414125" y="13643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920" cy="259080"/>
    <xdr:sp macro="" textlink="">
      <xdr:nvSpPr>
        <xdr:cNvPr id="616" name="テキスト ボックス 615"/>
        <xdr:cNvSpPr txBox="1"/>
      </xdr:nvSpPr>
      <xdr:spPr>
        <a:xfrm>
          <a:off x="11181080" y="13501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174625</xdr:colOff>
      <xdr:row>77</xdr:row>
      <xdr:rowOff>114935</xdr:rowOff>
    </xdr:to>
    <xdr:cxnSp macro="">
      <xdr:nvCxnSpPr>
        <xdr:cNvPr id="617" name="直線コネクタ 616"/>
        <xdr:cNvCxnSpPr/>
      </xdr:nvCxnSpPr>
      <xdr:spPr>
        <a:xfrm>
          <a:off x="11414125" y="13316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0860" cy="258445"/>
    <xdr:sp macro="" textlink="">
      <xdr:nvSpPr>
        <xdr:cNvPr id="618" name="テキスト ボックス 617"/>
        <xdr:cNvSpPr txBox="1"/>
      </xdr:nvSpPr>
      <xdr:spPr>
        <a:xfrm>
          <a:off x="10930255" y="13174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174625</xdr:colOff>
      <xdr:row>75</xdr:row>
      <xdr:rowOff>132080</xdr:rowOff>
    </xdr:to>
    <xdr:cxnSp macro="">
      <xdr:nvCxnSpPr>
        <xdr:cNvPr id="619" name="直線コネクタ 618"/>
        <xdr:cNvCxnSpPr/>
      </xdr:nvCxnSpPr>
      <xdr:spPr>
        <a:xfrm>
          <a:off x="11414125" y="12990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0860" cy="259080"/>
    <xdr:sp macro="" textlink="">
      <xdr:nvSpPr>
        <xdr:cNvPr id="620" name="テキスト ボックス 619"/>
        <xdr:cNvSpPr txBox="1"/>
      </xdr:nvSpPr>
      <xdr:spPr>
        <a:xfrm>
          <a:off x="10930255" y="12847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174625</xdr:colOff>
      <xdr:row>73</xdr:row>
      <xdr:rowOff>147955</xdr:rowOff>
    </xdr:to>
    <xdr:cxnSp macro="">
      <xdr:nvCxnSpPr>
        <xdr:cNvPr id="621" name="直線コネクタ 620"/>
        <xdr:cNvCxnSpPr/>
      </xdr:nvCxnSpPr>
      <xdr:spPr>
        <a:xfrm>
          <a:off x="11414125" y="12663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0860" cy="258445"/>
    <xdr:sp macro="" textlink="">
      <xdr:nvSpPr>
        <xdr:cNvPr id="622" name="テキスト ボックス 621"/>
        <xdr:cNvSpPr txBox="1"/>
      </xdr:nvSpPr>
      <xdr:spPr>
        <a:xfrm>
          <a:off x="10930255" y="12522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174625</xdr:colOff>
      <xdr:row>71</xdr:row>
      <xdr:rowOff>164465</xdr:rowOff>
    </xdr:to>
    <xdr:cxnSp macro="">
      <xdr:nvCxnSpPr>
        <xdr:cNvPr id="623" name="直線コネクタ 622"/>
        <xdr:cNvCxnSpPr/>
      </xdr:nvCxnSpPr>
      <xdr:spPr>
        <a:xfrm>
          <a:off x="11414125" y="12337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0860" cy="258445"/>
    <xdr:sp macro="" textlink="">
      <xdr:nvSpPr>
        <xdr:cNvPr id="624" name="テキスト ボックス 623"/>
        <xdr:cNvSpPr txBox="1"/>
      </xdr:nvSpPr>
      <xdr:spPr>
        <a:xfrm>
          <a:off x="10930255" y="121951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174625</xdr:colOff>
      <xdr:row>70</xdr:row>
      <xdr:rowOff>8890</xdr:rowOff>
    </xdr:to>
    <xdr:cxnSp macro="">
      <xdr:nvCxnSpPr>
        <xdr:cNvPr id="625" name="直線コネクタ 624"/>
        <xdr:cNvCxnSpPr/>
      </xdr:nvCxnSpPr>
      <xdr:spPr>
        <a:xfrm>
          <a:off x="11414125" y="12010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5630" cy="259080"/>
    <xdr:sp macro="" textlink="">
      <xdr:nvSpPr>
        <xdr:cNvPr id="626" name="テキスト ボックス 625"/>
        <xdr:cNvSpPr txBox="1"/>
      </xdr:nvSpPr>
      <xdr:spPr>
        <a:xfrm>
          <a:off x="10866120" y="11868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27" name="直線コネクタ 626"/>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5630" cy="258445"/>
    <xdr:sp macro="" textlink="">
      <xdr:nvSpPr>
        <xdr:cNvPr id="628" name="テキスト ボックス 627"/>
        <xdr:cNvSpPr txBox="1"/>
      </xdr:nvSpPr>
      <xdr:spPr>
        <a:xfrm>
          <a:off x="1086612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29" name="公債費グラフ枠"/>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31750</xdr:rowOff>
    </xdr:from>
    <xdr:to xmlns:xdr="http://schemas.openxmlformats.org/drawingml/2006/spreadsheetDrawing">
      <xdr:col>85</xdr:col>
      <xdr:colOff>126365</xdr:colOff>
      <xdr:row>78</xdr:row>
      <xdr:rowOff>79375</xdr:rowOff>
    </xdr:to>
    <xdr:cxnSp macro="">
      <xdr:nvCxnSpPr>
        <xdr:cNvPr id="630" name="直線コネクタ 629"/>
        <xdr:cNvCxnSpPr/>
      </xdr:nvCxnSpPr>
      <xdr:spPr>
        <a:xfrm flipV="1">
          <a:off x="14968220" y="12033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83185</xdr:rowOff>
    </xdr:from>
    <xdr:ext cx="534670" cy="259080"/>
    <xdr:sp macro="" textlink="">
      <xdr:nvSpPr>
        <xdr:cNvPr id="631" name="公債費最小値テキスト"/>
        <xdr:cNvSpPr txBox="1"/>
      </xdr:nvSpPr>
      <xdr:spPr>
        <a:xfrm>
          <a:off x="15017750" y="13456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79375</xdr:rowOff>
    </xdr:from>
    <xdr:to xmlns:xdr="http://schemas.openxmlformats.org/drawingml/2006/spreadsheetDrawing">
      <xdr:col>86</xdr:col>
      <xdr:colOff>25400</xdr:colOff>
      <xdr:row>78</xdr:row>
      <xdr:rowOff>79375</xdr:rowOff>
    </xdr:to>
    <xdr:cxnSp macro="">
      <xdr:nvCxnSpPr>
        <xdr:cNvPr id="632" name="直線コネクタ 631"/>
        <xdr:cNvCxnSpPr/>
      </xdr:nvCxnSpPr>
      <xdr:spPr>
        <a:xfrm>
          <a:off x="14881225" y="134524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68</xdr:row>
      <xdr:rowOff>149860</xdr:rowOff>
    </xdr:from>
    <xdr:ext cx="534670" cy="259080"/>
    <xdr:sp macro="" textlink="">
      <xdr:nvSpPr>
        <xdr:cNvPr id="633" name="公債費最大値テキスト"/>
        <xdr:cNvSpPr txBox="1"/>
      </xdr:nvSpPr>
      <xdr:spPr>
        <a:xfrm>
          <a:off x="15017750" y="11808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31750</xdr:rowOff>
    </xdr:from>
    <xdr:to xmlns:xdr="http://schemas.openxmlformats.org/drawingml/2006/spreadsheetDrawing">
      <xdr:col>86</xdr:col>
      <xdr:colOff>25400</xdr:colOff>
      <xdr:row>70</xdr:row>
      <xdr:rowOff>31750</xdr:rowOff>
    </xdr:to>
    <xdr:cxnSp macro="">
      <xdr:nvCxnSpPr>
        <xdr:cNvPr id="634" name="直線コネクタ 633"/>
        <xdr:cNvCxnSpPr/>
      </xdr:nvCxnSpPr>
      <xdr:spPr>
        <a:xfrm>
          <a:off x="14881225" y="12033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164465</xdr:rowOff>
    </xdr:from>
    <xdr:to xmlns:xdr="http://schemas.openxmlformats.org/drawingml/2006/spreadsheetDrawing">
      <xdr:col>85</xdr:col>
      <xdr:colOff>127000</xdr:colOff>
      <xdr:row>76</xdr:row>
      <xdr:rowOff>8255</xdr:rowOff>
    </xdr:to>
    <xdr:cxnSp macro="">
      <xdr:nvCxnSpPr>
        <xdr:cNvPr id="635" name="直線コネクタ 634"/>
        <xdr:cNvCxnSpPr/>
      </xdr:nvCxnSpPr>
      <xdr:spPr>
        <a:xfrm flipV="1">
          <a:off x="14195425" y="13023215"/>
          <a:ext cx="7747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74</xdr:row>
      <xdr:rowOff>70485</xdr:rowOff>
    </xdr:from>
    <xdr:ext cx="534670" cy="259080"/>
    <xdr:sp macro="" textlink="">
      <xdr:nvSpPr>
        <xdr:cNvPr id="636" name="公債費平均値テキスト"/>
        <xdr:cNvSpPr txBox="1"/>
      </xdr:nvSpPr>
      <xdr:spPr>
        <a:xfrm>
          <a:off x="15017750" y="12757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47625</xdr:rowOff>
    </xdr:from>
    <xdr:to xmlns:xdr="http://schemas.openxmlformats.org/drawingml/2006/spreadsheetDrawing">
      <xdr:col>85</xdr:col>
      <xdr:colOff>174625</xdr:colOff>
      <xdr:row>75</xdr:row>
      <xdr:rowOff>149225</xdr:rowOff>
    </xdr:to>
    <xdr:sp macro="" textlink="">
      <xdr:nvSpPr>
        <xdr:cNvPr id="637" name="フローチャート: 判断 636"/>
        <xdr:cNvSpPr/>
      </xdr:nvSpPr>
      <xdr:spPr>
        <a:xfrm>
          <a:off x="14919325" y="129063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635</xdr:rowOff>
    </xdr:from>
    <xdr:to xmlns:xdr="http://schemas.openxmlformats.org/drawingml/2006/spreadsheetDrawing">
      <xdr:col>81</xdr:col>
      <xdr:colOff>50800</xdr:colOff>
      <xdr:row>76</xdr:row>
      <xdr:rowOff>8255</xdr:rowOff>
    </xdr:to>
    <xdr:cxnSp macro="">
      <xdr:nvCxnSpPr>
        <xdr:cNvPr id="638" name="直線コネクタ 637"/>
        <xdr:cNvCxnSpPr/>
      </xdr:nvCxnSpPr>
      <xdr:spPr>
        <a:xfrm>
          <a:off x="13385800" y="13030835"/>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6350</xdr:rowOff>
    </xdr:from>
    <xdr:to xmlns:xdr="http://schemas.openxmlformats.org/drawingml/2006/spreadsheetDrawing">
      <xdr:col>81</xdr:col>
      <xdr:colOff>101600</xdr:colOff>
      <xdr:row>75</xdr:row>
      <xdr:rowOff>107315</xdr:rowOff>
    </xdr:to>
    <xdr:sp macro="" textlink="">
      <xdr:nvSpPr>
        <xdr:cNvPr id="639" name="フローチャート: 判断 638"/>
        <xdr:cNvSpPr/>
      </xdr:nvSpPr>
      <xdr:spPr>
        <a:xfrm>
          <a:off x="14144625" y="12865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123825</xdr:rowOff>
    </xdr:from>
    <xdr:ext cx="534035" cy="258445"/>
    <xdr:sp macro="" textlink="">
      <xdr:nvSpPr>
        <xdr:cNvPr id="640" name="テキスト ボックス 639"/>
        <xdr:cNvSpPr txBox="1"/>
      </xdr:nvSpPr>
      <xdr:spPr>
        <a:xfrm>
          <a:off x="13959840" y="12639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76</xdr:row>
      <xdr:rowOff>635</xdr:rowOff>
    </xdr:from>
    <xdr:to xmlns:xdr="http://schemas.openxmlformats.org/drawingml/2006/spreadsheetDrawing">
      <xdr:col>76</xdr:col>
      <xdr:colOff>114300</xdr:colOff>
      <xdr:row>76</xdr:row>
      <xdr:rowOff>36830</xdr:rowOff>
    </xdr:to>
    <xdr:cxnSp macro="">
      <xdr:nvCxnSpPr>
        <xdr:cNvPr id="641" name="直線コネクタ 640"/>
        <xdr:cNvCxnSpPr/>
      </xdr:nvCxnSpPr>
      <xdr:spPr>
        <a:xfrm flipV="1">
          <a:off x="12573000" y="13030835"/>
          <a:ext cx="812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29210</xdr:rowOff>
    </xdr:from>
    <xdr:to xmlns:xdr="http://schemas.openxmlformats.org/drawingml/2006/spreadsheetDrawing">
      <xdr:col>76</xdr:col>
      <xdr:colOff>165100</xdr:colOff>
      <xdr:row>75</xdr:row>
      <xdr:rowOff>130175</xdr:rowOff>
    </xdr:to>
    <xdr:sp macro="" textlink="">
      <xdr:nvSpPr>
        <xdr:cNvPr id="642" name="フローチャート: 判断 641"/>
        <xdr:cNvSpPr/>
      </xdr:nvSpPr>
      <xdr:spPr>
        <a:xfrm>
          <a:off x="13335000" y="12887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146685</xdr:rowOff>
    </xdr:from>
    <xdr:ext cx="534035" cy="258445"/>
    <xdr:sp macro="" textlink="">
      <xdr:nvSpPr>
        <xdr:cNvPr id="643" name="テキスト ボックス 642"/>
        <xdr:cNvSpPr txBox="1"/>
      </xdr:nvSpPr>
      <xdr:spPr>
        <a:xfrm>
          <a:off x="13134340" y="12662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36830</xdr:rowOff>
    </xdr:from>
    <xdr:to xmlns:xdr="http://schemas.openxmlformats.org/drawingml/2006/spreadsheetDrawing">
      <xdr:col>71</xdr:col>
      <xdr:colOff>174625</xdr:colOff>
      <xdr:row>76</xdr:row>
      <xdr:rowOff>61595</xdr:rowOff>
    </xdr:to>
    <xdr:cxnSp macro="">
      <xdr:nvCxnSpPr>
        <xdr:cNvPr id="644" name="直線コネクタ 643"/>
        <xdr:cNvCxnSpPr/>
      </xdr:nvCxnSpPr>
      <xdr:spPr>
        <a:xfrm flipV="1">
          <a:off x="11750675" y="13067030"/>
          <a:ext cx="8223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24130</xdr:rowOff>
    </xdr:from>
    <xdr:to xmlns:xdr="http://schemas.openxmlformats.org/drawingml/2006/spreadsheetDrawing">
      <xdr:col>72</xdr:col>
      <xdr:colOff>38100</xdr:colOff>
      <xdr:row>75</xdr:row>
      <xdr:rowOff>125730</xdr:rowOff>
    </xdr:to>
    <xdr:sp macro="" textlink="">
      <xdr:nvSpPr>
        <xdr:cNvPr id="645" name="フローチャート: 判断 644"/>
        <xdr:cNvSpPr/>
      </xdr:nvSpPr>
      <xdr:spPr>
        <a:xfrm>
          <a:off x="12525375" y="128828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142240</xdr:rowOff>
    </xdr:from>
    <xdr:ext cx="534035" cy="259080"/>
    <xdr:sp macro="" textlink="">
      <xdr:nvSpPr>
        <xdr:cNvPr id="646" name="テキスト ボックス 645"/>
        <xdr:cNvSpPr txBox="1"/>
      </xdr:nvSpPr>
      <xdr:spPr>
        <a:xfrm>
          <a:off x="12324715" y="12658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86360</xdr:rowOff>
    </xdr:from>
    <xdr:to xmlns:xdr="http://schemas.openxmlformats.org/drawingml/2006/spreadsheetDrawing">
      <xdr:col>67</xdr:col>
      <xdr:colOff>101600</xdr:colOff>
      <xdr:row>76</xdr:row>
      <xdr:rowOff>15875</xdr:rowOff>
    </xdr:to>
    <xdr:sp macro="" textlink="">
      <xdr:nvSpPr>
        <xdr:cNvPr id="647" name="フローチャート: 判断 646"/>
        <xdr:cNvSpPr/>
      </xdr:nvSpPr>
      <xdr:spPr>
        <a:xfrm>
          <a:off x="11699875"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32385</xdr:rowOff>
    </xdr:from>
    <xdr:ext cx="534035" cy="258445"/>
    <xdr:sp macro="" textlink="">
      <xdr:nvSpPr>
        <xdr:cNvPr id="648" name="テキスト ボックス 647"/>
        <xdr:cNvSpPr txBox="1"/>
      </xdr:nvSpPr>
      <xdr:spPr>
        <a:xfrm>
          <a:off x="11515090" y="12719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80010</xdr:rowOff>
    </xdr:from>
    <xdr:ext cx="762000" cy="259080"/>
    <xdr:sp macro="" textlink="">
      <xdr:nvSpPr>
        <xdr:cNvPr id="652" name="テキスト ボックス 651"/>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113665</xdr:rowOff>
    </xdr:from>
    <xdr:to xmlns:xdr="http://schemas.openxmlformats.org/drawingml/2006/spreadsheetDrawing">
      <xdr:col>85</xdr:col>
      <xdr:colOff>174625</xdr:colOff>
      <xdr:row>76</xdr:row>
      <xdr:rowOff>43815</xdr:rowOff>
    </xdr:to>
    <xdr:sp macro="" textlink="">
      <xdr:nvSpPr>
        <xdr:cNvPr id="654" name="楕円 653"/>
        <xdr:cNvSpPr/>
      </xdr:nvSpPr>
      <xdr:spPr>
        <a:xfrm>
          <a:off x="14919325" y="1297241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75</xdr:row>
      <xdr:rowOff>92075</xdr:rowOff>
    </xdr:from>
    <xdr:ext cx="534670" cy="259080"/>
    <xdr:sp macro="" textlink="">
      <xdr:nvSpPr>
        <xdr:cNvPr id="655" name="公債費該当値テキスト"/>
        <xdr:cNvSpPr txBox="1"/>
      </xdr:nvSpPr>
      <xdr:spPr>
        <a:xfrm>
          <a:off x="15017750" y="12950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128905</xdr:rowOff>
    </xdr:from>
    <xdr:to xmlns:xdr="http://schemas.openxmlformats.org/drawingml/2006/spreadsheetDrawing">
      <xdr:col>81</xdr:col>
      <xdr:colOff>101600</xdr:colOff>
      <xdr:row>76</xdr:row>
      <xdr:rowOff>59055</xdr:rowOff>
    </xdr:to>
    <xdr:sp macro="" textlink="">
      <xdr:nvSpPr>
        <xdr:cNvPr id="656" name="楕円 655"/>
        <xdr:cNvSpPr/>
      </xdr:nvSpPr>
      <xdr:spPr>
        <a:xfrm>
          <a:off x="14144625" y="1298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50165</xdr:rowOff>
    </xdr:from>
    <xdr:ext cx="534035" cy="259080"/>
    <xdr:sp macro="" textlink="">
      <xdr:nvSpPr>
        <xdr:cNvPr id="657" name="テキスト ボックス 656"/>
        <xdr:cNvSpPr txBox="1"/>
      </xdr:nvSpPr>
      <xdr:spPr>
        <a:xfrm>
          <a:off x="13959840" y="13080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121285</xdr:rowOff>
    </xdr:from>
    <xdr:to xmlns:xdr="http://schemas.openxmlformats.org/drawingml/2006/spreadsheetDrawing">
      <xdr:col>76</xdr:col>
      <xdr:colOff>165100</xdr:colOff>
      <xdr:row>76</xdr:row>
      <xdr:rowOff>52070</xdr:rowOff>
    </xdr:to>
    <xdr:sp macro="" textlink="">
      <xdr:nvSpPr>
        <xdr:cNvPr id="658" name="楕円 657"/>
        <xdr:cNvSpPr/>
      </xdr:nvSpPr>
      <xdr:spPr>
        <a:xfrm>
          <a:off x="13335000" y="12980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42545</xdr:rowOff>
    </xdr:from>
    <xdr:ext cx="534035" cy="258445"/>
    <xdr:sp macro="" textlink="">
      <xdr:nvSpPr>
        <xdr:cNvPr id="659" name="テキスト ボックス 658"/>
        <xdr:cNvSpPr txBox="1"/>
      </xdr:nvSpPr>
      <xdr:spPr>
        <a:xfrm>
          <a:off x="13134340" y="13072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157480</xdr:rowOff>
    </xdr:from>
    <xdr:to xmlns:xdr="http://schemas.openxmlformats.org/drawingml/2006/spreadsheetDrawing">
      <xdr:col>72</xdr:col>
      <xdr:colOff>38100</xdr:colOff>
      <xdr:row>76</xdr:row>
      <xdr:rowOff>87630</xdr:rowOff>
    </xdr:to>
    <xdr:sp macro="" textlink="">
      <xdr:nvSpPr>
        <xdr:cNvPr id="660" name="楕円 659"/>
        <xdr:cNvSpPr/>
      </xdr:nvSpPr>
      <xdr:spPr>
        <a:xfrm>
          <a:off x="12525375" y="130162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78740</xdr:rowOff>
    </xdr:from>
    <xdr:ext cx="534035" cy="259080"/>
    <xdr:sp macro="" textlink="">
      <xdr:nvSpPr>
        <xdr:cNvPr id="661" name="テキスト ボックス 660"/>
        <xdr:cNvSpPr txBox="1"/>
      </xdr:nvSpPr>
      <xdr:spPr>
        <a:xfrm>
          <a:off x="12324715" y="13108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10795</xdr:rowOff>
    </xdr:from>
    <xdr:to xmlns:xdr="http://schemas.openxmlformats.org/drawingml/2006/spreadsheetDrawing">
      <xdr:col>67</xdr:col>
      <xdr:colOff>101600</xdr:colOff>
      <xdr:row>76</xdr:row>
      <xdr:rowOff>112395</xdr:rowOff>
    </xdr:to>
    <xdr:sp macro="" textlink="">
      <xdr:nvSpPr>
        <xdr:cNvPr id="662" name="楕円 661"/>
        <xdr:cNvSpPr/>
      </xdr:nvSpPr>
      <xdr:spPr>
        <a:xfrm>
          <a:off x="11699875" y="130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103505</xdr:rowOff>
    </xdr:from>
    <xdr:ext cx="534035" cy="259080"/>
    <xdr:sp macro="" textlink="">
      <xdr:nvSpPr>
        <xdr:cNvPr id="663" name="テキスト ボックス 662"/>
        <xdr:cNvSpPr txBox="1"/>
      </xdr:nvSpPr>
      <xdr:spPr>
        <a:xfrm>
          <a:off x="11515090" y="13133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31750</xdr:rowOff>
    </xdr:to>
    <xdr:sp macro="" textlink="">
      <xdr:nvSpPr>
        <xdr:cNvPr id="664" name="正方形/長方形 663"/>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71" name="正方形/長方形 670"/>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24790"/>
    <xdr:sp macro="" textlink="">
      <xdr:nvSpPr>
        <xdr:cNvPr id="672" name="テキスト ボックス 671"/>
        <xdr:cNvSpPr txBox="1"/>
      </xdr:nvSpPr>
      <xdr:spPr>
        <a:xfrm>
          <a:off x="1137602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73" name="直線コネクタ 672"/>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174625</xdr:colOff>
      <xdr:row>99</xdr:row>
      <xdr:rowOff>44450</xdr:rowOff>
    </xdr:to>
    <xdr:cxnSp macro="">
      <xdr:nvCxnSpPr>
        <xdr:cNvPr id="674" name="直線コネクタ 673"/>
        <xdr:cNvCxnSpPr/>
      </xdr:nvCxnSpPr>
      <xdr:spPr>
        <a:xfrm>
          <a:off x="11414125" y="1701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75" name="テキスト ボックス 674"/>
        <xdr:cNvSpPr txBox="1"/>
      </xdr:nvSpPr>
      <xdr:spPr>
        <a:xfrm>
          <a:off x="1118108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174625</xdr:colOff>
      <xdr:row>97</xdr:row>
      <xdr:rowOff>6350</xdr:rowOff>
    </xdr:to>
    <xdr:cxnSp macro="">
      <xdr:nvCxnSpPr>
        <xdr:cNvPr id="676" name="直線コネクタ 675"/>
        <xdr:cNvCxnSpPr/>
      </xdr:nvCxnSpPr>
      <xdr:spPr>
        <a:xfrm>
          <a:off x="11414125" y="1663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860" cy="259080"/>
    <xdr:sp macro="" textlink="">
      <xdr:nvSpPr>
        <xdr:cNvPr id="677" name="テキスト ボックス 676"/>
        <xdr:cNvSpPr txBox="1"/>
      </xdr:nvSpPr>
      <xdr:spPr>
        <a:xfrm>
          <a:off x="10930255"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174625</xdr:colOff>
      <xdr:row>94</xdr:row>
      <xdr:rowOff>139700</xdr:rowOff>
    </xdr:to>
    <xdr:cxnSp macro="">
      <xdr:nvCxnSpPr>
        <xdr:cNvPr id="678" name="直線コネクタ 677"/>
        <xdr:cNvCxnSpPr/>
      </xdr:nvCxnSpPr>
      <xdr:spPr>
        <a:xfrm>
          <a:off x="11414125" y="1625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0860" cy="258445"/>
    <xdr:sp macro="" textlink="">
      <xdr:nvSpPr>
        <xdr:cNvPr id="679" name="テキスト ボックス 678"/>
        <xdr:cNvSpPr txBox="1"/>
      </xdr:nvSpPr>
      <xdr:spPr>
        <a:xfrm>
          <a:off x="10930255" y="1611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174625</xdr:colOff>
      <xdr:row>92</xdr:row>
      <xdr:rowOff>101600</xdr:rowOff>
    </xdr:to>
    <xdr:cxnSp macro="">
      <xdr:nvCxnSpPr>
        <xdr:cNvPr id="680" name="直線コネクタ 679"/>
        <xdr:cNvCxnSpPr/>
      </xdr:nvCxnSpPr>
      <xdr:spPr>
        <a:xfrm>
          <a:off x="11414125" y="1587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0860" cy="259080"/>
    <xdr:sp macro="" textlink="">
      <xdr:nvSpPr>
        <xdr:cNvPr id="681" name="テキスト ボックス 680"/>
        <xdr:cNvSpPr txBox="1"/>
      </xdr:nvSpPr>
      <xdr:spPr>
        <a:xfrm>
          <a:off x="10930255"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174625</xdr:colOff>
      <xdr:row>90</xdr:row>
      <xdr:rowOff>63500</xdr:rowOff>
    </xdr:to>
    <xdr:cxnSp macro="">
      <xdr:nvCxnSpPr>
        <xdr:cNvPr id="682" name="直線コネクタ 681"/>
        <xdr:cNvCxnSpPr/>
      </xdr:nvCxnSpPr>
      <xdr:spPr>
        <a:xfrm>
          <a:off x="11414125" y="1549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5630" cy="259080"/>
    <xdr:sp macro="" textlink="">
      <xdr:nvSpPr>
        <xdr:cNvPr id="683" name="テキスト ボックス 682"/>
        <xdr:cNvSpPr txBox="1"/>
      </xdr:nvSpPr>
      <xdr:spPr>
        <a:xfrm>
          <a:off x="1086612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84" name="直線コネクタ 683"/>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8445"/>
    <xdr:sp macro="" textlink="">
      <xdr:nvSpPr>
        <xdr:cNvPr id="685" name="テキスト ボックス 684"/>
        <xdr:cNvSpPr txBox="1"/>
      </xdr:nvSpPr>
      <xdr:spPr>
        <a:xfrm>
          <a:off x="1086612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86" name="積立金グラフ枠"/>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78740</xdr:rowOff>
    </xdr:from>
    <xdr:to xmlns:xdr="http://schemas.openxmlformats.org/drawingml/2006/spreadsheetDrawing">
      <xdr:col>85</xdr:col>
      <xdr:colOff>126365</xdr:colOff>
      <xdr:row>99</xdr:row>
      <xdr:rowOff>38100</xdr:rowOff>
    </xdr:to>
    <xdr:cxnSp macro="">
      <xdr:nvCxnSpPr>
        <xdr:cNvPr id="687" name="直線コネクタ 686"/>
        <xdr:cNvCxnSpPr/>
      </xdr:nvCxnSpPr>
      <xdr:spPr>
        <a:xfrm flipV="1">
          <a:off x="14968220" y="15680690"/>
          <a:ext cx="1270" cy="1330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99</xdr:row>
      <xdr:rowOff>41910</xdr:rowOff>
    </xdr:from>
    <xdr:ext cx="378460" cy="258445"/>
    <xdr:sp macro="" textlink="">
      <xdr:nvSpPr>
        <xdr:cNvPr id="688" name="積立金最小値テキスト"/>
        <xdr:cNvSpPr txBox="1"/>
      </xdr:nvSpPr>
      <xdr:spPr>
        <a:xfrm>
          <a:off x="15017750" y="170154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38100</xdr:rowOff>
    </xdr:from>
    <xdr:to xmlns:xdr="http://schemas.openxmlformats.org/drawingml/2006/spreadsheetDrawing">
      <xdr:col>86</xdr:col>
      <xdr:colOff>25400</xdr:colOff>
      <xdr:row>99</xdr:row>
      <xdr:rowOff>38100</xdr:rowOff>
    </xdr:to>
    <xdr:cxnSp macro="">
      <xdr:nvCxnSpPr>
        <xdr:cNvPr id="689" name="直線コネクタ 688"/>
        <xdr:cNvCxnSpPr/>
      </xdr:nvCxnSpPr>
      <xdr:spPr>
        <a:xfrm>
          <a:off x="14881225" y="170116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90</xdr:row>
      <xdr:rowOff>25400</xdr:rowOff>
    </xdr:from>
    <xdr:ext cx="598805" cy="259080"/>
    <xdr:sp macro="" textlink="">
      <xdr:nvSpPr>
        <xdr:cNvPr id="690" name="積立金最大値テキスト"/>
        <xdr:cNvSpPr txBox="1"/>
      </xdr:nvSpPr>
      <xdr:spPr>
        <a:xfrm>
          <a:off x="15017750" y="15455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78740</xdr:rowOff>
    </xdr:from>
    <xdr:to xmlns:xdr="http://schemas.openxmlformats.org/drawingml/2006/spreadsheetDrawing">
      <xdr:col>86</xdr:col>
      <xdr:colOff>25400</xdr:colOff>
      <xdr:row>91</xdr:row>
      <xdr:rowOff>78740</xdr:rowOff>
    </xdr:to>
    <xdr:cxnSp macro="">
      <xdr:nvCxnSpPr>
        <xdr:cNvPr id="691" name="直線コネクタ 690"/>
        <xdr:cNvCxnSpPr/>
      </xdr:nvCxnSpPr>
      <xdr:spPr>
        <a:xfrm>
          <a:off x="14881225" y="156806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116205</xdr:rowOff>
    </xdr:from>
    <xdr:to xmlns:xdr="http://schemas.openxmlformats.org/drawingml/2006/spreadsheetDrawing">
      <xdr:col>85</xdr:col>
      <xdr:colOff>127000</xdr:colOff>
      <xdr:row>98</xdr:row>
      <xdr:rowOff>1905</xdr:rowOff>
    </xdr:to>
    <xdr:cxnSp macro="">
      <xdr:nvCxnSpPr>
        <xdr:cNvPr id="692" name="直線コネクタ 691"/>
        <xdr:cNvCxnSpPr/>
      </xdr:nvCxnSpPr>
      <xdr:spPr>
        <a:xfrm flipV="1">
          <a:off x="14195425" y="16746855"/>
          <a:ext cx="7747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96</xdr:row>
      <xdr:rowOff>55245</xdr:rowOff>
    </xdr:from>
    <xdr:ext cx="534670" cy="258445"/>
    <xdr:sp macro="" textlink="">
      <xdr:nvSpPr>
        <xdr:cNvPr id="693" name="積立金平均値テキスト"/>
        <xdr:cNvSpPr txBox="1"/>
      </xdr:nvSpPr>
      <xdr:spPr>
        <a:xfrm>
          <a:off x="15017750" y="165144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32385</xdr:rowOff>
    </xdr:from>
    <xdr:to xmlns:xdr="http://schemas.openxmlformats.org/drawingml/2006/spreadsheetDrawing">
      <xdr:col>85</xdr:col>
      <xdr:colOff>174625</xdr:colOff>
      <xdr:row>97</xdr:row>
      <xdr:rowOff>133985</xdr:rowOff>
    </xdr:to>
    <xdr:sp macro="" textlink="">
      <xdr:nvSpPr>
        <xdr:cNvPr id="694" name="フローチャート: 判断 693"/>
        <xdr:cNvSpPr/>
      </xdr:nvSpPr>
      <xdr:spPr>
        <a:xfrm>
          <a:off x="14919325" y="1666303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141605</xdr:rowOff>
    </xdr:from>
    <xdr:to xmlns:xdr="http://schemas.openxmlformats.org/drawingml/2006/spreadsheetDrawing">
      <xdr:col>81</xdr:col>
      <xdr:colOff>50800</xdr:colOff>
      <xdr:row>98</xdr:row>
      <xdr:rowOff>1905</xdr:rowOff>
    </xdr:to>
    <xdr:cxnSp macro="">
      <xdr:nvCxnSpPr>
        <xdr:cNvPr id="695" name="直線コネクタ 694"/>
        <xdr:cNvCxnSpPr/>
      </xdr:nvCxnSpPr>
      <xdr:spPr>
        <a:xfrm>
          <a:off x="13385800" y="16772255"/>
          <a:ext cx="8096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29845</xdr:rowOff>
    </xdr:from>
    <xdr:to xmlns:xdr="http://schemas.openxmlformats.org/drawingml/2006/spreadsheetDrawing">
      <xdr:col>81</xdr:col>
      <xdr:colOff>101600</xdr:colOff>
      <xdr:row>97</xdr:row>
      <xdr:rowOff>132080</xdr:rowOff>
    </xdr:to>
    <xdr:sp macro="" textlink="">
      <xdr:nvSpPr>
        <xdr:cNvPr id="696" name="フローチャート: 判断 695"/>
        <xdr:cNvSpPr/>
      </xdr:nvSpPr>
      <xdr:spPr>
        <a:xfrm>
          <a:off x="14144625" y="16660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147955</xdr:rowOff>
    </xdr:from>
    <xdr:ext cx="534035" cy="258445"/>
    <xdr:sp macro="" textlink="">
      <xdr:nvSpPr>
        <xdr:cNvPr id="697" name="テキスト ボックス 696"/>
        <xdr:cNvSpPr txBox="1"/>
      </xdr:nvSpPr>
      <xdr:spPr>
        <a:xfrm>
          <a:off x="13959840" y="16435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96</xdr:row>
      <xdr:rowOff>156845</xdr:rowOff>
    </xdr:from>
    <xdr:to xmlns:xdr="http://schemas.openxmlformats.org/drawingml/2006/spreadsheetDrawing">
      <xdr:col>76</xdr:col>
      <xdr:colOff>114300</xdr:colOff>
      <xdr:row>97</xdr:row>
      <xdr:rowOff>141605</xdr:rowOff>
    </xdr:to>
    <xdr:cxnSp macro="">
      <xdr:nvCxnSpPr>
        <xdr:cNvPr id="698" name="直線コネクタ 697"/>
        <xdr:cNvCxnSpPr/>
      </xdr:nvCxnSpPr>
      <xdr:spPr>
        <a:xfrm>
          <a:off x="12573000" y="16616045"/>
          <a:ext cx="8128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12700</xdr:rowOff>
    </xdr:from>
    <xdr:to xmlns:xdr="http://schemas.openxmlformats.org/drawingml/2006/spreadsheetDrawing">
      <xdr:col>76</xdr:col>
      <xdr:colOff>165100</xdr:colOff>
      <xdr:row>97</xdr:row>
      <xdr:rowOff>114300</xdr:rowOff>
    </xdr:to>
    <xdr:sp macro="" textlink="">
      <xdr:nvSpPr>
        <xdr:cNvPr id="699" name="フローチャート: 判断 698"/>
        <xdr:cNvSpPr/>
      </xdr:nvSpPr>
      <xdr:spPr>
        <a:xfrm>
          <a:off x="1333500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130810</xdr:rowOff>
    </xdr:from>
    <xdr:ext cx="534035" cy="259080"/>
    <xdr:sp macro="" textlink="">
      <xdr:nvSpPr>
        <xdr:cNvPr id="700" name="テキスト ボックス 699"/>
        <xdr:cNvSpPr txBox="1"/>
      </xdr:nvSpPr>
      <xdr:spPr>
        <a:xfrm>
          <a:off x="13134340" y="16418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156845</xdr:rowOff>
    </xdr:from>
    <xdr:to xmlns:xdr="http://schemas.openxmlformats.org/drawingml/2006/spreadsheetDrawing">
      <xdr:col>71</xdr:col>
      <xdr:colOff>174625</xdr:colOff>
      <xdr:row>98</xdr:row>
      <xdr:rowOff>43815</xdr:rowOff>
    </xdr:to>
    <xdr:cxnSp macro="">
      <xdr:nvCxnSpPr>
        <xdr:cNvPr id="701" name="直線コネクタ 700"/>
        <xdr:cNvCxnSpPr/>
      </xdr:nvCxnSpPr>
      <xdr:spPr>
        <a:xfrm flipV="1">
          <a:off x="11750675" y="16616045"/>
          <a:ext cx="822325" cy="229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1270</xdr:rowOff>
    </xdr:from>
    <xdr:to xmlns:xdr="http://schemas.openxmlformats.org/drawingml/2006/spreadsheetDrawing">
      <xdr:col>72</xdr:col>
      <xdr:colOff>38100</xdr:colOff>
      <xdr:row>97</xdr:row>
      <xdr:rowOff>102870</xdr:rowOff>
    </xdr:to>
    <xdr:sp macro="" textlink="">
      <xdr:nvSpPr>
        <xdr:cNvPr id="702" name="フローチャート: 判断 701"/>
        <xdr:cNvSpPr/>
      </xdr:nvSpPr>
      <xdr:spPr>
        <a:xfrm>
          <a:off x="12525375" y="166319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93980</xdr:rowOff>
    </xdr:from>
    <xdr:ext cx="534035" cy="259080"/>
    <xdr:sp macro="" textlink="">
      <xdr:nvSpPr>
        <xdr:cNvPr id="703" name="テキスト ボックス 702"/>
        <xdr:cNvSpPr txBox="1"/>
      </xdr:nvSpPr>
      <xdr:spPr>
        <a:xfrm>
          <a:off x="12324715" y="16724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123190</xdr:rowOff>
    </xdr:from>
    <xdr:to xmlns:xdr="http://schemas.openxmlformats.org/drawingml/2006/spreadsheetDrawing">
      <xdr:col>67</xdr:col>
      <xdr:colOff>101600</xdr:colOff>
      <xdr:row>98</xdr:row>
      <xdr:rowOff>53340</xdr:rowOff>
    </xdr:to>
    <xdr:sp macro="" textlink="">
      <xdr:nvSpPr>
        <xdr:cNvPr id="704" name="フローチャート: 判断 703"/>
        <xdr:cNvSpPr/>
      </xdr:nvSpPr>
      <xdr:spPr>
        <a:xfrm>
          <a:off x="11699875" y="1675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69850</xdr:rowOff>
    </xdr:from>
    <xdr:ext cx="534035" cy="259080"/>
    <xdr:sp macro="" textlink="">
      <xdr:nvSpPr>
        <xdr:cNvPr id="705" name="テキスト ボックス 704"/>
        <xdr:cNvSpPr txBox="1"/>
      </xdr:nvSpPr>
      <xdr:spPr>
        <a:xfrm>
          <a:off x="11515090" y="16529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6" name="テキスト ボックス 705"/>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7" name="テキスト ボックス 706"/>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8" name="テキスト ボックス 707"/>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09" name="テキスト ボックス 708"/>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0" name="テキスト ボックス 709"/>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65405</xdr:rowOff>
    </xdr:from>
    <xdr:to xmlns:xdr="http://schemas.openxmlformats.org/drawingml/2006/spreadsheetDrawing">
      <xdr:col>85</xdr:col>
      <xdr:colOff>174625</xdr:colOff>
      <xdr:row>97</xdr:row>
      <xdr:rowOff>167005</xdr:rowOff>
    </xdr:to>
    <xdr:sp macro="" textlink="">
      <xdr:nvSpPr>
        <xdr:cNvPr id="711" name="楕円 710"/>
        <xdr:cNvSpPr/>
      </xdr:nvSpPr>
      <xdr:spPr>
        <a:xfrm>
          <a:off x="14919325" y="1669605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97</xdr:row>
      <xdr:rowOff>43815</xdr:rowOff>
    </xdr:from>
    <xdr:ext cx="534670" cy="258445"/>
    <xdr:sp macro="" textlink="">
      <xdr:nvSpPr>
        <xdr:cNvPr id="712" name="積立金該当値テキスト"/>
        <xdr:cNvSpPr txBox="1"/>
      </xdr:nvSpPr>
      <xdr:spPr>
        <a:xfrm>
          <a:off x="15017750" y="16674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122555</xdr:rowOff>
    </xdr:from>
    <xdr:to xmlns:xdr="http://schemas.openxmlformats.org/drawingml/2006/spreadsheetDrawing">
      <xdr:col>81</xdr:col>
      <xdr:colOff>101600</xdr:colOff>
      <xdr:row>98</xdr:row>
      <xdr:rowOff>52705</xdr:rowOff>
    </xdr:to>
    <xdr:sp macro="" textlink="">
      <xdr:nvSpPr>
        <xdr:cNvPr id="713" name="楕円 712"/>
        <xdr:cNvSpPr/>
      </xdr:nvSpPr>
      <xdr:spPr>
        <a:xfrm>
          <a:off x="14144625" y="1675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43815</xdr:rowOff>
    </xdr:from>
    <xdr:ext cx="534035" cy="258445"/>
    <xdr:sp macro="" textlink="">
      <xdr:nvSpPr>
        <xdr:cNvPr id="714" name="テキスト ボックス 713"/>
        <xdr:cNvSpPr txBox="1"/>
      </xdr:nvSpPr>
      <xdr:spPr>
        <a:xfrm>
          <a:off x="13959840" y="16845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90805</xdr:rowOff>
    </xdr:from>
    <xdr:to xmlns:xdr="http://schemas.openxmlformats.org/drawingml/2006/spreadsheetDrawing">
      <xdr:col>76</xdr:col>
      <xdr:colOff>165100</xdr:colOff>
      <xdr:row>98</xdr:row>
      <xdr:rowOff>20955</xdr:rowOff>
    </xdr:to>
    <xdr:sp macro="" textlink="">
      <xdr:nvSpPr>
        <xdr:cNvPr id="715" name="楕円 714"/>
        <xdr:cNvSpPr/>
      </xdr:nvSpPr>
      <xdr:spPr>
        <a:xfrm>
          <a:off x="133350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12065</xdr:rowOff>
    </xdr:from>
    <xdr:ext cx="534035" cy="259080"/>
    <xdr:sp macro="" textlink="">
      <xdr:nvSpPr>
        <xdr:cNvPr id="716" name="テキスト ボックス 715"/>
        <xdr:cNvSpPr txBox="1"/>
      </xdr:nvSpPr>
      <xdr:spPr>
        <a:xfrm>
          <a:off x="13134340" y="16814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106045</xdr:rowOff>
    </xdr:from>
    <xdr:to xmlns:xdr="http://schemas.openxmlformats.org/drawingml/2006/spreadsheetDrawing">
      <xdr:col>72</xdr:col>
      <xdr:colOff>38100</xdr:colOff>
      <xdr:row>97</xdr:row>
      <xdr:rowOff>36195</xdr:rowOff>
    </xdr:to>
    <xdr:sp macro="" textlink="">
      <xdr:nvSpPr>
        <xdr:cNvPr id="717" name="楕円 716"/>
        <xdr:cNvSpPr/>
      </xdr:nvSpPr>
      <xdr:spPr>
        <a:xfrm>
          <a:off x="12525375" y="165652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52705</xdr:rowOff>
    </xdr:from>
    <xdr:ext cx="534035" cy="258445"/>
    <xdr:sp macro="" textlink="">
      <xdr:nvSpPr>
        <xdr:cNvPr id="718" name="テキスト ボックス 717"/>
        <xdr:cNvSpPr txBox="1"/>
      </xdr:nvSpPr>
      <xdr:spPr>
        <a:xfrm>
          <a:off x="12324715" y="16340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164465</xdr:rowOff>
    </xdr:from>
    <xdr:to xmlns:xdr="http://schemas.openxmlformats.org/drawingml/2006/spreadsheetDrawing">
      <xdr:col>67</xdr:col>
      <xdr:colOff>101600</xdr:colOff>
      <xdr:row>98</xdr:row>
      <xdr:rowOff>94615</xdr:rowOff>
    </xdr:to>
    <xdr:sp macro="" textlink="">
      <xdr:nvSpPr>
        <xdr:cNvPr id="719" name="楕円 718"/>
        <xdr:cNvSpPr/>
      </xdr:nvSpPr>
      <xdr:spPr>
        <a:xfrm>
          <a:off x="11699875"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86360</xdr:rowOff>
    </xdr:from>
    <xdr:ext cx="534035" cy="258445"/>
    <xdr:sp macro="" textlink="">
      <xdr:nvSpPr>
        <xdr:cNvPr id="720" name="テキスト ボックス 719"/>
        <xdr:cNvSpPr txBox="1"/>
      </xdr:nvSpPr>
      <xdr:spPr>
        <a:xfrm>
          <a:off x="11515090" y="16888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1" name="正方形/長方形 720"/>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2" name="正方形/長方形 721"/>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3" name="正方形/長方形 722"/>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4" name="正方形/長方形 723"/>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5" name="正方形/長方形 724"/>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6" name="正方形/長方形 725"/>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7" name="正方形/長方形 726"/>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8" name="正方形/長方形 727"/>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4790"/>
    <xdr:sp macro="" textlink="">
      <xdr:nvSpPr>
        <xdr:cNvPr id="729" name="テキスト ボックス 728"/>
        <xdr:cNvSpPr txBox="1"/>
      </xdr:nvSpPr>
      <xdr:spPr>
        <a:xfrm>
          <a:off x="1674177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0" name="直線コネクタ 729"/>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1" name="直線コネクタ 730"/>
        <xdr:cNvCxnSpPr/>
      </xdr:nvCxnSpPr>
      <xdr:spPr>
        <a:xfrm>
          <a:off x="16764000" y="6654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920" cy="258445"/>
    <xdr:sp macro="" textlink="">
      <xdr:nvSpPr>
        <xdr:cNvPr id="732" name="テキスト ボックス 731"/>
        <xdr:cNvSpPr txBox="1"/>
      </xdr:nvSpPr>
      <xdr:spPr>
        <a:xfrm>
          <a:off x="16546830" y="6512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3" name="直線コネクタ 732"/>
        <xdr:cNvCxnSpPr/>
      </xdr:nvCxnSpPr>
      <xdr:spPr>
        <a:xfrm>
          <a:off x="16764000" y="6197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0860" cy="258445"/>
    <xdr:sp macro="" textlink="">
      <xdr:nvSpPr>
        <xdr:cNvPr id="734" name="テキスト ボックス 733"/>
        <xdr:cNvSpPr txBox="1"/>
      </xdr:nvSpPr>
      <xdr:spPr>
        <a:xfrm>
          <a:off x="16280130" y="60553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5" name="直線コネクタ 734"/>
        <xdr:cNvCxnSpPr/>
      </xdr:nvCxnSpPr>
      <xdr:spPr>
        <a:xfrm>
          <a:off x="16764000" y="5740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0860" cy="258445"/>
    <xdr:sp macro="" textlink="">
      <xdr:nvSpPr>
        <xdr:cNvPr id="736" name="テキスト ボックス 735"/>
        <xdr:cNvSpPr txBox="1"/>
      </xdr:nvSpPr>
      <xdr:spPr>
        <a:xfrm>
          <a:off x="16280130" y="55981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7" name="直線コネクタ 736"/>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0860" cy="258445"/>
    <xdr:sp macro="" textlink="">
      <xdr:nvSpPr>
        <xdr:cNvPr id="738" name="テキスト ボックス 737"/>
        <xdr:cNvSpPr txBox="1"/>
      </xdr:nvSpPr>
      <xdr:spPr>
        <a:xfrm>
          <a:off x="16280130" y="5140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9" name="直線コネクタ 738"/>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8445"/>
    <xdr:sp macro="" textlink="">
      <xdr:nvSpPr>
        <xdr:cNvPr id="740" name="テキスト ボックス 739"/>
        <xdr:cNvSpPr txBox="1"/>
      </xdr:nvSpPr>
      <xdr:spPr>
        <a:xfrm>
          <a:off x="16280130" y="468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1" name="投資及び出資金グラフ枠"/>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99060</xdr:rowOff>
    </xdr:from>
    <xdr:to xmlns:xdr="http://schemas.openxmlformats.org/drawingml/2006/spreadsheetDrawing">
      <xdr:col>116</xdr:col>
      <xdr:colOff>62865</xdr:colOff>
      <xdr:row>38</xdr:row>
      <xdr:rowOff>139700</xdr:rowOff>
    </xdr:to>
    <xdr:cxnSp macro="">
      <xdr:nvCxnSpPr>
        <xdr:cNvPr id="742" name="直線コネクタ 741"/>
        <xdr:cNvCxnSpPr/>
      </xdr:nvCxnSpPr>
      <xdr:spPr>
        <a:xfrm flipV="1">
          <a:off x="20318095" y="5585460"/>
          <a:ext cx="1270" cy="1069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43" name="投資及び出資金最小値テキスト"/>
        <xdr:cNvSpPr txBox="1"/>
      </xdr:nvSpPr>
      <xdr:spPr>
        <a:xfrm>
          <a:off x="203708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4" name="直線コネクタ 743"/>
        <xdr:cNvCxnSpPr/>
      </xdr:nvCxnSpPr>
      <xdr:spPr>
        <a:xfrm>
          <a:off x="20246975" y="6654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45720</xdr:rowOff>
    </xdr:from>
    <xdr:ext cx="534670" cy="259080"/>
    <xdr:sp macro="" textlink="">
      <xdr:nvSpPr>
        <xdr:cNvPr id="745" name="投資及び出資金最大値テキスト"/>
        <xdr:cNvSpPr txBox="1"/>
      </xdr:nvSpPr>
      <xdr:spPr>
        <a:xfrm>
          <a:off x="20370800" y="5360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99060</xdr:rowOff>
    </xdr:from>
    <xdr:to xmlns:xdr="http://schemas.openxmlformats.org/drawingml/2006/spreadsheetDrawing">
      <xdr:col>116</xdr:col>
      <xdr:colOff>152400</xdr:colOff>
      <xdr:row>32</xdr:row>
      <xdr:rowOff>99060</xdr:rowOff>
    </xdr:to>
    <xdr:cxnSp macro="">
      <xdr:nvCxnSpPr>
        <xdr:cNvPr id="746" name="直線コネクタ 745"/>
        <xdr:cNvCxnSpPr/>
      </xdr:nvCxnSpPr>
      <xdr:spPr>
        <a:xfrm>
          <a:off x="20246975" y="55854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38</xdr:row>
      <xdr:rowOff>64770</xdr:rowOff>
    </xdr:from>
    <xdr:to xmlns:xdr="http://schemas.openxmlformats.org/drawingml/2006/spreadsheetDrawing">
      <xdr:col>116</xdr:col>
      <xdr:colOff>63500</xdr:colOff>
      <xdr:row>38</xdr:row>
      <xdr:rowOff>68580</xdr:rowOff>
    </xdr:to>
    <xdr:cxnSp macro="">
      <xdr:nvCxnSpPr>
        <xdr:cNvPr id="747" name="直線コネクタ 746"/>
        <xdr:cNvCxnSpPr/>
      </xdr:nvCxnSpPr>
      <xdr:spPr>
        <a:xfrm flipV="1">
          <a:off x="19558000" y="6579870"/>
          <a:ext cx="762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129540</xdr:rowOff>
    </xdr:from>
    <xdr:ext cx="469900" cy="259080"/>
    <xdr:sp macro="" textlink="">
      <xdr:nvSpPr>
        <xdr:cNvPr id="748" name="投資及び出資金平均値テキスト"/>
        <xdr:cNvSpPr txBox="1"/>
      </xdr:nvSpPr>
      <xdr:spPr>
        <a:xfrm>
          <a:off x="20370800" y="63017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106680</xdr:rowOff>
    </xdr:from>
    <xdr:to xmlns:xdr="http://schemas.openxmlformats.org/drawingml/2006/spreadsheetDrawing">
      <xdr:col>116</xdr:col>
      <xdr:colOff>114300</xdr:colOff>
      <xdr:row>38</xdr:row>
      <xdr:rowOff>36830</xdr:rowOff>
    </xdr:to>
    <xdr:sp macro="" textlink="">
      <xdr:nvSpPr>
        <xdr:cNvPr id="749" name="フローチャート: 判断 748"/>
        <xdr:cNvSpPr/>
      </xdr:nvSpPr>
      <xdr:spPr>
        <a:xfrm>
          <a:off x="20269200" y="64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17780</xdr:rowOff>
    </xdr:from>
    <xdr:to xmlns:xdr="http://schemas.openxmlformats.org/drawingml/2006/spreadsheetDrawing">
      <xdr:col>111</xdr:col>
      <xdr:colOff>174625</xdr:colOff>
      <xdr:row>38</xdr:row>
      <xdr:rowOff>68580</xdr:rowOff>
    </xdr:to>
    <xdr:cxnSp macro="">
      <xdr:nvCxnSpPr>
        <xdr:cNvPr id="750" name="直線コネクタ 749"/>
        <xdr:cNvCxnSpPr/>
      </xdr:nvCxnSpPr>
      <xdr:spPr>
        <a:xfrm>
          <a:off x="18735675" y="6532880"/>
          <a:ext cx="82232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99060</xdr:rowOff>
    </xdr:from>
    <xdr:to xmlns:xdr="http://schemas.openxmlformats.org/drawingml/2006/spreadsheetDrawing">
      <xdr:col>112</xdr:col>
      <xdr:colOff>38100</xdr:colOff>
      <xdr:row>38</xdr:row>
      <xdr:rowOff>29210</xdr:rowOff>
    </xdr:to>
    <xdr:sp macro="" textlink="">
      <xdr:nvSpPr>
        <xdr:cNvPr id="751" name="フローチャート: 判断 750"/>
        <xdr:cNvSpPr/>
      </xdr:nvSpPr>
      <xdr:spPr>
        <a:xfrm>
          <a:off x="19510375" y="64427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45720</xdr:rowOff>
    </xdr:from>
    <xdr:ext cx="469265" cy="259080"/>
    <xdr:sp macro="" textlink="">
      <xdr:nvSpPr>
        <xdr:cNvPr id="752" name="テキスト ボックス 751"/>
        <xdr:cNvSpPr txBox="1"/>
      </xdr:nvSpPr>
      <xdr:spPr>
        <a:xfrm>
          <a:off x="19342100" y="6217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4445</xdr:rowOff>
    </xdr:from>
    <xdr:to xmlns:xdr="http://schemas.openxmlformats.org/drawingml/2006/spreadsheetDrawing">
      <xdr:col>107</xdr:col>
      <xdr:colOff>50800</xdr:colOff>
      <xdr:row>38</xdr:row>
      <xdr:rowOff>17780</xdr:rowOff>
    </xdr:to>
    <xdr:cxnSp macro="">
      <xdr:nvCxnSpPr>
        <xdr:cNvPr id="753" name="直線コネクタ 752"/>
        <xdr:cNvCxnSpPr/>
      </xdr:nvCxnSpPr>
      <xdr:spPr>
        <a:xfrm>
          <a:off x="17926050" y="6519545"/>
          <a:ext cx="8096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100965</xdr:rowOff>
    </xdr:from>
    <xdr:to xmlns:xdr="http://schemas.openxmlformats.org/drawingml/2006/spreadsheetDrawing">
      <xdr:col>107</xdr:col>
      <xdr:colOff>101600</xdr:colOff>
      <xdr:row>38</xdr:row>
      <xdr:rowOff>31115</xdr:rowOff>
    </xdr:to>
    <xdr:sp macro="" textlink="">
      <xdr:nvSpPr>
        <xdr:cNvPr id="754" name="フローチャート: 判断 753"/>
        <xdr:cNvSpPr/>
      </xdr:nvSpPr>
      <xdr:spPr>
        <a:xfrm>
          <a:off x="18684875"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47625</xdr:rowOff>
    </xdr:from>
    <xdr:ext cx="469265" cy="259080"/>
    <xdr:sp macro="" textlink="">
      <xdr:nvSpPr>
        <xdr:cNvPr id="755" name="テキスト ボックス 754"/>
        <xdr:cNvSpPr txBox="1"/>
      </xdr:nvSpPr>
      <xdr:spPr>
        <a:xfrm>
          <a:off x="18516600" y="6219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4445</xdr:rowOff>
    </xdr:from>
    <xdr:to xmlns:xdr="http://schemas.openxmlformats.org/drawingml/2006/spreadsheetDrawing">
      <xdr:col>102</xdr:col>
      <xdr:colOff>114300</xdr:colOff>
      <xdr:row>38</xdr:row>
      <xdr:rowOff>19050</xdr:rowOff>
    </xdr:to>
    <xdr:cxnSp macro="">
      <xdr:nvCxnSpPr>
        <xdr:cNvPr id="756" name="直線コネクタ 755"/>
        <xdr:cNvCxnSpPr/>
      </xdr:nvCxnSpPr>
      <xdr:spPr>
        <a:xfrm flipV="1">
          <a:off x="17113250" y="6519545"/>
          <a:ext cx="8128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97790</xdr:rowOff>
    </xdr:from>
    <xdr:to xmlns:xdr="http://schemas.openxmlformats.org/drawingml/2006/spreadsheetDrawing">
      <xdr:col>102</xdr:col>
      <xdr:colOff>165100</xdr:colOff>
      <xdr:row>38</xdr:row>
      <xdr:rowOff>27305</xdr:rowOff>
    </xdr:to>
    <xdr:sp macro="" textlink="">
      <xdr:nvSpPr>
        <xdr:cNvPr id="757" name="フローチャート: 判断 756"/>
        <xdr:cNvSpPr/>
      </xdr:nvSpPr>
      <xdr:spPr>
        <a:xfrm>
          <a:off x="1787525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43815</xdr:rowOff>
    </xdr:from>
    <xdr:ext cx="469265" cy="258445"/>
    <xdr:sp macro="" textlink="">
      <xdr:nvSpPr>
        <xdr:cNvPr id="758" name="テキスト ボックス 757"/>
        <xdr:cNvSpPr txBox="1"/>
      </xdr:nvSpPr>
      <xdr:spPr>
        <a:xfrm>
          <a:off x="17706975" y="62160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92710</xdr:rowOff>
    </xdr:from>
    <xdr:to xmlns:xdr="http://schemas.openxmlformats.org/drawingml/2006/spreadsheetDrawing">
      <xdr:col>98</xdr:col>
      <xdr:colOff>38100</xdr:colOff>
      <xdr:row>38</xdr:row>
      <xdr:rowOff>22860</xdr:rowOff>
    </xdr:to>
    <xdr:sp macro="" textlink="">
      <xdr:nvSpPr>
        <xdr:cNvPr id="759" name="フローチャート: 判断 758"/>
        <xdr:cNvSpPr/>
      </xdr:nvSpPr>
      <xdr:spPr>
        <a:xfrm>
          <a:off x="17065625" y="64363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39370</xdr:rowOff>
    </xdr:from>
    <xdr:ext cx="469265" cy="259080"/>
    <xdr:sp macro="" textlink="">
      <xdr:nvSpPr>
        <xdr:cNvPr id="760" name="テキスト ボックス 759"/>
        <xdr:cNvSpPr txBox="1"/>
      </xdr:nvSpPr>
      <xdr:spPr>
        <a:xfrm>
          <a:off x="16897350" y="6211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1" name="テキスト ボックス 760"/>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80010</xdr:rowOff>
    </xdr:from>
    <xdr:ext cx="762000" cy="259080"/>
    <xdr:sp macro="" textlink="">
      <xdr:nvSpPr>
        <xdr:cNvPr id="762" name="テキスト ボックス 761"/>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3" name="テキスト ボックス 762"/>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4" name="テキスト ボックス 763"/>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80010</xdr:rowOff>
    </xdr:from>
    <xdr:ext cx="762000" cy="259080"/>
    <xdr:sp macro="" textlink="">
      <xdr:nvSpPr>
        <xdr:cNvPr id="765" name="テキスト ボックス 764"/>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13970</xdr:rowOff>
    </xdr:from>
    <xdr:to xmlns:xdr="http://schemas.openxmlformats.org/drawingml/2006/spreadsheetDrawing">
      <xdr:col>116</xdr:col>
      <xdr:colOff>114300</xdr:colOff>
      <xdr:row>38</xdr:row>
      <xdr:rowOff>115570</xdr:rowOff>
    </xdr:to>
    <xdr:sp macro="" textlink="">
      <xdr:nvSpPr>
        <xdr:cNvPr id="766" name="楕円 765"/>
        <xdr:cNvSpPr/>
      </xdr:nvSpPr>
      <xdr:spPr>
        <a:xfrm>
          <a:off x="202692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100330</xdr:rowOff>
    </xdr:from>
    <xdr:ext cx="469900" cy="258445"/>
    <xdr:sp macro="" textlink="">
      <xdr:nvSpPr>
        <xdr:cNvPr id="767" name="投資及び出資金該当値テキスト"/>
        <xdr:cNvSpPr txBox="1"/>
      </xdr:nvSpPr>
      <xdr:spPr>
        <a:xfrm>
          <a:off x="20370800" y="64439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17780</xdr:rowOff>
    </xdr:from>
    <xdr:to xmlns:xdr="http://schemas.openxmlformats.org/drawingml/2006/spreadsheetDrawing">
      <xdr:col>112</xdr:col>
      <xdr:colOff>38100</xdr:colOff>
      <xdr:row>38</xdr:row>
      <xdr:rowOff>119380</xdr:rowOff>
    </xdr:to>
    <xdr:sp macro="" textlink="">
      <xdr:nvSpPr>
        <xdr:cNvPr id="768" name="楕円 767"/>
        <xdr:cNvSpPr/>
      </xdr:nvSpPr>
      <xdr:spPr>
        <a:xfrm>
          <a:off x="19510375" y="65328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110490</xdr:rowOff>
    </xdr:from>
    <xdr:ext cx="469265" cy="258445"/>
    <xdr:sp macro="" textlink="">
      <xdr:nvSpPr>
        <xdr:cNvPr id="769" name="テキスト ボックス 768"/>
        <xdr:cNvSpPr txBox="1"/>
      </xdr:nvSpPr>
      <xdr:spPr>
        <a:xfrm>
          <a:off x="19342100" y="6625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137795</xdr:rowOff>
    </xdr:from>
    <xdr:to xmlns:xdr="http://schemas.openxmlformats.org/drawingml/2006/spreadsheetDrawing">
      <xdr:col>107</xdr:col>
      <xdr:colOff>101600</xdr:colOff>
      <xdr:row>38</xdr:row>
      <xdr:rowOff>67945</xdr:rowOff>
    </xdr:to>
    <xdr:sp macro="" textlink="">
      <xdr:nvSpPr>
        <xdr:cNvPr id="770" name="楕円 769"/>
        <xdr:cNvSpPr/>
      </xdr:nvSpPr>
      <xdr:spPr>
        <a:xfrm>
          <a:off x="18684875"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59055</xdr:rowOff>
    </xdr:from>
    <xdr:ext cx="469265" cy="259080"/>
    <xdr:sp macro="" textlink="">
      <xdr:nvSpPr>
        <xdr:cNvPr id="771" name="テキスト ボックス 770"/>
        <xdr:cNvSpPr txBox="1"/>
      </xdr:nvSpPr>
      <xdr:spPr>
        <a:xfrm>
          <a:off x="18516600" y="6574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125095</xdr:rowOff>
    </xdr:from>
    <xdr:to xmlns:xdr="http://schemas.openxmlformats.org/drawingml/2006/spreadsheetDrawing">
      <xdr:col>102</xdr:col>
      <xdr:colOff>165100</xdr:colOff>
      <xdr:row>38</xdr:row>
      <xdr:rowOff>55245</xdr:rowOff>
    </xdr:to>
    <xdr:sp macro="" textlink="">
      <xdr:nvSpPr>
        <xdr:cNvPr id="772" name="楕円 771"/>
        <xdr:cNvSpPr/>
      </xdr:nvSpPr>
      <xdr:spPr>
        <a:xfrm>
          <a:off x="1787525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46355</xdr:rowOff>
    </xdr:from>
    <xdr:ext cx="469265" cy="259080"/>
    <xdr:sp macro="" textlink="">
      <xdr:nvSpPr>
        <xdr:cNvPr id="773" name="テキスト ボックス 772"/>
        <xdr:cNvSpPr txBox="1"/>
      </xdr:nvSpPr>
      <xdr:spPr>
        <a:xfrm>
          <a:off x="17706975" y="6561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139700</xdr:rowOff>
    </xdr:from>
    <xdr:to xmlns:xdr="http://schemas.openxmlformats.org/drawingml/2006/spreadsheetDrawing">
      <xdr:col>98</xdr:col>
      <xdr:colOff>38100</xdr:colOff>
      <xdr:row>38</xdr:row>
      <xdr:rowOff>69850</xdr:rowOff>
    </xdr:to>
    <xdr:sp macro="" textlink="">
      <xdr:nvSpPr>
        <xdr:cNvPr id="774" name="楕円 773"/>
        <xdr:cNvSpPr/>
      </xdr:nvSpPr>
      <xdr:spPr>
        <a:xfrm>
          <a:off x="17065625" y="64833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60960</xdr:rowOff>
    </xdr:from>
    <xdr:ext cx="469265" cy="259080"/>
    <xdr:sp macro="" textlink="">
      <xdr:nvSpPr>
        <xdr:cNvPr id="775" name="テキスト ボックス 774"/>
        <xdr:cNvSpPr txBox="1"/>
      </xdr:nvSpPr>
      <xdr:spPr>
        <a:xfrm>
          <a:off x="16897350" y="6576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6" name="正方形/長方形 775"/>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7" name="正方形/長方形 776"/>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8" name="正方形/長方形 777"/>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9" name="正方形/長方形 778"/>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0" name="正方形/長方形 779"/>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1" name="正方形/長方形 780"/>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2" name="正方形/長方形 781"/>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3" name="正方形/長方形 782"/>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4790"/>
    <xdr:sp macro="" textlink="">
      <xdr:nvSpPr>
        <xdr:cNvPr id="784" name="テキスト ボックス 783"/>
        <xdr:cNvSpPr txBox="1"/>
      </xdr:nvSpPr>
      <xdr:spPr>
        <a:xfrm>
          <a:off x="1674177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5" name="直線コネクタ 784"/>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86" name="直線コネクタ 785"/>
        <xdr:cNvCxnSpPr/>
      </xdr:nvCxnSpPr>
      <xdr:spPr>
        <a:xfrm>
          <a:off x="16764000" y="10083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920" cy="258445"/>
    <xdr:sp macro="" textlink="">
      <xdr:nvSpPr>
        <xdr:cNvPr id="787" name="テキスト ボックス 786"/>
        <xdr:cNvSpPr txBox="1"/>
      </xdr:nvSpPr>
      <xdr:spPr>
        <a:xfrm>
          <a:off x="16546830" y="9941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88" name="直線コネクタ 787"/>
        <xdr:cNvCxnSpPr/>
      </xdr:nvCxnSpPr>
      <xdr:spPr>
        <a:xfrm>
          <a:off x="16764000" y="9626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0860" cy="258445"/>
    <xdr:sp macro="" textlink="">
      <xdr:nvSpPr>
        <xdr:cNvPr id="789" name="テキスト ボックス 788"/>
        <xdr:cNvSpPr txBox="1"/>
      </xdr:nvSpPr>
      <xdr:spPr>
        <a:xfrm>
          <a:off x="16280130" y="94843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90" name="直線コネクタ 789"/>
        <xdr:cNvCxnSpPr/>
      </xdr:nvCxnSpPr>
      <xdr:spPr>
        <a:xfrm>
          <a:off x="16764000" y="9169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0860" cy="258445"/>
    <xdr:sp macro="" textlink="">
      <xdr:nvSpPr>
        <xdr:cNvPr id="791" name="テキスト ボックス 790"/>
        <xdr:cNvSpPr txBox="1"/>
      </xdr:nvSpPr>
      <xdr:spPr>
        <a:xfrm>
          <a:off x="16280130" y="90271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92" name="直線コネクタ 791"/>
        <xdr:cNvCxnSpPr/>
      </xdr:nvCxnSpPr>
      <xdr:spPr>
        <a:xfrm>
          <a:off x="16764000" y="8712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0860" cy="258445"/>
    <xdr:sp macro="" textlink="">
      <xdr:nvSpPr>
        <xdr:cNvPr id="793" name="テキスト ボックス 792"/>
        <xdr:cNvSpPr txBox="1"/>
      </xdr:nvSpPr>
      <xdr:spPr>
        <a:xfrm>
          <a:off x="16280130" y="8569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4" name="直線コネクタ 793"/>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0860" cy="258445"/>
    <xdr:sp macro="" textlink="">
      <xdr:nvSpPr>
        <xdr:cNvPr id="795" name="テキスト ボックス 794"/>
        <xdr:cNvSpPr txBox="1"/>
      </xdr:nvSpPr>
      <xdr:spPr>
        <a:xfrm>
          <a:off x="16280130" y="8112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6" name="貸付金グラフ枠"/>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114935</xdr:rowOff>
    </xdr:from>
    <xdr:to xmlns:xdr="http://schemas.openxmlformats.org/drawingml/2006/spreadsheetDrawing">
      <xdr:col>116</xdr:col>
      <xdr:colOff>62865</xdr:colOff>
      <xdr:row>58</xdr:row>
      <xdr:rowOff>139700</xdr:rowOff>
    </xdr:to>
    <xdr:cxnSp macro="">
      <xdr:nvCxnSpPr>
        <xdr:cNvPr id="797" name="直線コネクタ 796"/>
        <xdr:cNvCxnSpPr/>
      </xdr:nvCxnSpPr>
      <xdr:spPr>
        <a:xfrm flipV="1">
          <a:off x="20318095" y="8858885"/>
          <a:ext cx="127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8445"/>
    <xdr:sp macro="" textlink="">
      <xdr:nvSpPr>
        <xdr:cNvPr id="798" name="貸付金最小値テキスト"/>
        <xdr:cNvSpPr txBox="1"/>
      </xdr:nvSpPr>
      <xdr:spPr>
        <a:xfrm>
          <a:off x="203708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99" name="直線コネクタ 798"/>
        <xdr:cNvCxnSpPr/>
      </xdr:nvCxnSpPr>
      <xdr:spPr>
        <a:xfrm>
          <a:off x="20246975" y="10083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61595</xdr:rowOff>
    </xdr:from>
    <xdr:ext cx="534670" cy="259080"/>
    <xdr:sp macro="" textlink="">
      <xdr:nvSpPr>
        <xdr:cNvPr id="800" name="貸付金最大値テキスト"/>
        <xdr:cNvSpPr txBox="1"/>
      </xdr:nvSpPr>
      <xdr:spPr>
        <a:xfrm>
          <a:off x="20370800" y="863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114935</xdr:rowOff>
    </xdr:from>
    <xdr:to xmlns:xdr="http://schemas.openxmlformats.org/drawingml/2006/spreadsheetDrawing">
      <xdr:col>116</xdr:col>
      <xdr:colOff>152400</xdr:colOff>
      <xdr:row>51</xdr:row>
      <xdr:rowOff>114935</xdr:rowOff>
    </xdr:to>
    <xdr:cxnSp macro="">
      <xdr:nvCxnSpPr>
        <xdr:cNvPr id="801" name="直線コネクタ 800"/>
        <xdr:cNvCxnSpPr/>
      </xdr:nvCxnSpPr>
      <xdr:spPr>
        <a:xfrm>
          <a:off x="20246975" y="8858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58</xdr:row>
      <xdr:rowOff>50800</xdr:rowOff>
    </xdr:from>
    <xdr:to xmlns:xdr="http://schemas.openxmlformats.org/drawingml/2006/spreadsheetDrawing">
      <xdr:col>116</xdr:col>
      <xdr:colOff>63500</xdr:colOff>
      <xdr:row>58</xdr:row>
      <xdr:rowOff>52070</xdr:rowOff>
    </xdr:to>
    <xdr:cxnSp macro="">
      <xdr:nvCxnSpPr>
        <xdr:cNvPr id="802" name="直線コネクタ 801"/>
        <xdr:cNvCxnSpPr/>
      </xdr:nvCxnSpPr>
      <xdr:spPr>
        <a:xfrm>
          <a:off x="19558000" y="9994900"/>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99695</xdr:rowOff>
    </xdr:from>
    <xdr:ext cx="469900" cy="258445"/>
    <xdr:sp macro="" textlink="">
      <xdr:nvSpPr>
        <xdr:cNvPr id="803" name="貸付金平均値テキスト"/>
        <xdr:cNvSpPr txBox="1"/>
      </xdr:nvSpPr>
      <xdr:spPr>
        <a:xfrm>
          <a:off x="20370800" y="97008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76835</xdr:rowOff>
    </xdr:from>
    <xdr:to xmlns:xdr="http://schemas.openxmlformats.org/drawingml/2006/spreadsheetDrawing">
      <xdr:col>116</xdr:col>
      <xdr:colOff>114300</xdr:colOff>
      <xdr:row>58</xdr:row>
      <xdr:rowOff>6985</xdr:rowOff>
    </xdr:to>
    <xdr:sp macro="" textlink="">
      <xdr:nvSpPr>
        <xdr:cNvPr id="804" name="フローチャート: 判断 803"/>
        <xdr:cNvSpPr/>
      </xdr:nvSpPr>
      <xdr:spPr>
        <a:xfrm>
          <a:off x="20269200" y="98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49530</xdr:rowOff>
    </xdr:from>
    <xdr:to xmlns:xdr="http://schemas.openxmlformats.org/drawingml/2006/spreadsheetDrawing">
      <xdr:col>111</xdr:col>
      <xdr:colOff>174625</xdr:colOff>
      <xdr:row>58</xdr:row>
      <xdr:rowOff>50800</xdr:rowOff>
    </xdr:to>
    <xdr:cxnSp macro="">
      <xdr:nvCxnSpPr>
        <xdr:cNvPr id="805" name="直線コネクタ 804"/>
        <xdr:cNvCxnSpPr/>
      </xdr:nvCxnSpPr>
      <xdr:spPr>
        <a:xfrm>
          <a:off x="18735675" y="9993630"/>
          <a:ext cx="8223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55245</xdr:rowOff>
    </xdr:from>
    <xdr:to xmlns:xdr="http://schemas.openxmlformats.org/drawingml/2006/spreadsheetDrawing">
      <xdr:col>112</xdr:col>
      <xdr:colOff>38100</xdr:colOff>
      <xdr:row>57</xdr:row>
      <xdr:rowOff>156845</xdr:rowOff>
    </xdr:to>
    <xdr:sp macro="" textlink="">
      <xdr:nvSpPr>
        <xdr:cNvPr id="806" name="フローチャート: 判断 805"/>
        <xdr:cNvSpPr/>
      </xdr:nvSpPr>
      <xdr:spPr>
        <a:xfrm>
          <a:off x="19510375" y="98278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1905</xdr:rowOff>
    </xdr:from>
    <xdr:ext cx="469265" cy="259080"/>
    <xdr:sp macro="" textlink="">
      <xdr:nvSpPr>
        <xdr:cNvPr id="807" name="テキスト ボックス 806"/>
        <xdr:cNvSpPr txBox="1"/>
      </xdr:nvSpPr>
      <xdr:spPr>
        <a:xfrm>
          <a:off x="19342100" y="9603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17780</xdr:rowOff>
    </xdr:from>
    <xdr:to xmlns:xdr="http://schemas.openxmlformats.org/drawingml/2006/spreadsheetDrawing">
      <xdr:col>107</xdr:col>
      <xdr:colOff>50800</xdr:colOff>
      <xdr:row>58</xdr:row>
      <xdr:rowOff>49530</xdr:rowOff>
    </xdr:to>
    <xdr:cxnSp macro="">
      <xdr:nvCxnSpPr>
        <xdr:cNvPr id="808" name="直線コネクタ 807"/>
        <xdr:cNvCxnSpPr/>
      </xdr:nvCxnSpPr>
      <xdr:spPr>
        <a:xfrm>
          <a:off x="17926050" y="9961880"/>
          <a:ext cx="8096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57785</xdr:rowOff>
    </xdr:from>
    <xdr:to xmlns:xdr="http://schemas.openxmlformats.org/drawingml/2006/spreadsheetDrawing">
      <xdr:col>107</xdr:col>
      <xdr:colOff>101600</xdr:colOff>
      <xdr:row>57</xdr:row>
      <xdr:rowOff>159385</xdr:rowOff>
    </xdr:to>
    <xdr:sp macro="" textlink="">
      <xdr:nvSpPr>
        <xdr:cNvPr id="809" name="フローチャート: 判断 808"/>
        <xdr:cNvSpPr/>
      </xdr:nvSpPr>
      <xdr:spPr>
        <a:xfrm>
          <a:off x="18684875" y="983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4445</xdr:rowOff>
    </xdr:from>
    <xdr:ext cx="469265" cy="259080"/>
    <xdr:sp macro="" textlink="">
      <xdr:nvSpPr>
        <xdr:cNvPr id="810" name="テキスト ボックス 809"/>
        <xdr:cNvSpPr txBox="1"/>
      </xdr:nvSpPr>
      <xdr:spPr>
        <a:xfrm>
          <a:off x="18516600" y="96056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58</xdr:row>
      <xdr:rowOff>15240</xdr:rowOff>
    </xdr:from>
    <xdr:to xmlns:xdr="http://schemas.openxmlformats.org/drawingml/2006/spreadsheetDrawing">
      <xdr:col>102</xdr:col>
      <xdr:colOff>114300</xdr:colOff>
      <xdr:row>58</xdr:row>
      <xdr:rowOff>17780</xdr:rowOff>
    </xdr:to>
    <xdr:cxnSp macro="">
      <xdr:nvCxnSpPr>
        <xdr:cNvPr id="811" name="直線コネクタ 810"/>
        <xdr:cNvCxnSpPr/>
      </xdr:nvCxnSpPr>
      <xdr:spPr>
        <a:xfrm>
          <a:off x="17113250" y="9959340"/>
          <a:ext cx="8128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53975</xdr:rowOff>
    </xdr:from>
    <xdr:to xmlns:xdr="http://schemas.openxmlformats.org/drawingml/2006/spreadsheetDrawing">
      <xdr:col>102</xdr:col>
      <xdr:colOff>165100</xdr:colOff>
      <xdr:row>57</xdr:row>
      <xdr:rowOff>155575</xdr:rowOff>
    </xdr:to>
    <xdr:sp macro="" textlink="">
      <xdr:nvSpPr>
        <xdr:cNvPr id="812" name="フローチャート: 判断 811"/>
        <xdr:cNvSpPr/>
      </xdr:nvSpPr>
      <xdr:spPr>
        <a:xfrm>
          <a:off x="17875250" y="98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635</xdr:rowOff>
    </xdr:from>
    <xdr:ext cx="469265" cy="259080"/>
    <xdr:sp macro="" textlink="">
      <xdr:nvSpPr>
        <xdr:cNvPr id="813" name="テキスト ボックス 812"/>
        <xdr:cNvSpPr txBox="1"/>
      </xdr:nvSpPr>
      <xdr:spPr>
        <a:xfrm>
          <a:off x="17706975" y="96018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27305</xdr:rowOff>
    </xdr:from>
    <xdr:to xmlns:xdr="http://schemas.openxmlformats.org/drawingml/2006/spreadsheetDrawing">
      <xdr:col>98</xdr:col>
      <xdr:colOff>38100</xdr:colOff>
      <xdr:row>57</xdr:row>
      <xdr:rowOff>128905</xdr:rowOff>
    </xdr:to>
    <xdr:sp macro="" textlink="">
      <xdr:nvSpPr>
        <xdr:cNvPr id="814" name="フローチャート: 判断 813"/>
        <xdr:cNvSpPr/>
      </xdr:nvSpPr>
      <xdr:spPr>
        <a:xfrm>
          <a:off x="17065625" y="97999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145415</xdr:rowOff>
    </xdr:from>
    <xdr:ext cx="469265" cy="258445"/>
    <xdr:sp macro="" textlink="">
      <xdr:nvSpPr>
        <xdr:cNvPr id="815" name="テキスト ボックス 814"/>
        <xdr:cNvSpPr txBox="1"/>
      </xdr:nvSpPr>
      <xdr:spPr>
        <a:xfrm>
          <a:off x="16897350" y="95751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6" name="テキスト ボックス 815"/>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80010</xdr:rowOff>
    </xdr:from>
    <xdr:ext cx="762000" cy="259080"/>
    <xdr:sp macro="" textlink="">
      <xdr:nvSpPr>
        <xdr:cNvPr id="817" name="テキスト ボックス 816"/>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8" name="テキスト ボックス 817"/>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9" name="テキスト ボックス 818"/>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80010</xdr:rowOff>
    </xdr:from>
    <xdr:ext cx="762000" cy="259080"/>
    <xdr:sp macro="" textlink="">
      <xdr:nvSpPr>
        <xdr:cNvPr id="820" name="テキスト ボックス 819"/>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635</xdr:rowOff>
    </xdr:from>
    <xdr:to xmlns:xdr="http://schemas.openxmlformats.org/drawingml/2006/spreadsheetDrawing">
      <xdr:col>116</xdr:col>
      <xdr:colOff>114300</xdr:colOff>
      <xdr:row>58</xdr:row>
      <xdr:rowOff>102235</xdr:rowOff>
    </xdr:to>
    <xdr:sp macro="" textlink="">
      <xdr:nvSpPr>
        <xdr:cNvPr id="821" name="楕円 820"/>
        <xdr:cNvSpPr/>
      </xdr:nvSpPr>
      <xdr:spPr>
        <a:xfrm>
          <a:off x="202692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86995</xdr:rowOff>
    </xdr:from>
    <xdr:ext cx="469900" cy="258445"/>
    <xdr:sp macro="" textlink="">
      <xdr:nvSpPr>
        <xdr:cNvPr id="822" name="貸付金該当値テキスト"/>
        <xdr:cNvSpPr txBox="1"/>
      </xdr:nvSpPr>
      <xdr:spPr>
        <a:xfrm>
          <a:off x="20370800" y="98596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0</xdr:rowOff>
    </xdr:from>
    <xdr:to xmlns:xdr="http://schemas.openxmlformats.org/drawingml/2006/spreadsheetDrawing">
      <xdr:col>112</xdr:col>
      <xdr:colOff>38100</xdr:colOff>
      <xdr:row>58</xdr:row>
      <xdr:rowOff>101600</xdr:rowOff>
    </xdr:to>
    <xdr:sp macro="" textlink="">
      <xdr:nvSpPr>
        <xdr:cNvPr id="823" name="楕円 822"/>
        <xdr:cNvSpPr/>
      </xdr:nvSpPr>
      <xdr:spPr>
        <a:xfrm>
          <a:off x="19510375" y="99441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92710</xdr:rowOff>
    </xdr:from>
    <xdr:ext cx="469265" cy="259080"/>
    <xdr:sp macro="" textlink="">
      <xdr:nvSpPr>
        <xdr:cNvPr id="824" name="テキスト ボックス 823"/>
        <xdr:cNvSpPr txBox="1"/>
      </xdr:nvSpPr>
      <xdr:spPr>
        <a:xfrm>
          <a:off x="19342100" y="10036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170180</xdr:rowOff>
    </xdr:from>
    <xdr:to xmlns:xdr="http://schemas.openxmlformats.org/drawingml/2006/spreadsheetDrawing">
      <xdr:col>107</xdr:col>
      <xdr:colOff>101600</xdr:colOff>
      <xdr:row>58</xdr:row>
      <xdr:rowOff>100330</xdr:rowOff>
    </xdr:to>
    <xdr:sp macro="" textlink="">
      <xdr:nvSpPr>
        <xdr:cNvPr id="825" name="楕円 824"/>
        <xdr:cNvSpPr/>
      </xdr:nvSpPr>
      <xdr:spPr>
        <a:xfrm>
          <a:off x="18684875"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91440</xdr:rowOff>
    </xdr:from>
    <xdr:ext cx="469265" cy="259080"/>
    <xdr:sp macro="" textlink="">
      <xdr:nvSpPr>
        <xdr:cNvPr id="826" name="テキスト ボックス 825"/>
        <xdr:cNvSpPr txBox="1"/>
      </xdr:nvSpPr>
      <xdr:spPr>
        <a:xfrm>
          <a:off x="18516600" y="100355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137795</xdr:rowOff>
    </xdr:from>
    <xdr:to xmlns:xdr="http://schemas.openxmlformats.org/drawingml/2006/spreadsheetDrawing">
      <xdr:col>102</xdr:col>
      <xdr:colOff>165100</xdr:colOff>
      <xdr:row>58</xdr:row>
      <xdr:rowOff>67945</xdr:rowOff>
    </xdr:to>
    <xdr:sp macro="" textlink="">
      <xdr:nvSpPr>
        <xdr:cNvPr id="827" name="楕円 826"/>
        <xdr:cNvSpPr/>
      </xdr:nvSpPr>
      <xdr:spPr>
        <a:xfrm>
          <a:off x="1787525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59055</xdr:rowOff>
    </xdr:from>
    <xdr:ext cx="469265" cy="259080"/>
    <xdr:sp macro="" textlink="">
      <xdr:nvSpPr>
        <xdr:cNvPr id="828" name="テキスト ボックス 827"/>
        <xdr:cNvSpPr txBox="1"/>
      </xdr:nvSpPr>
      <xdr:spPr>
        <a:xfrm>
          <a:off x="17706975" y="100031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135890</xdr:rowOff>
    </xdr:from>
    <xdr:to xmlns:xdr="http://schemas.openxmlformats.org/drawingml/2006/spreadsheetDrawing">
      <xdr:col>98</xdr:col>
      <xdr:colOff>38100</xdr:colOff>
      <xdr:row>58</xdr:row>
      <xdr:rowOff>66040</xdr:rowOff>
    </xdr:to>
    <xdr:sp macro="" textlink="">
      <xdr:nvSpPr>
        <xdr:cNvPr id="829" name="楕円 828"/>
        <xdr:cNvSpPr/>
      </xdr:nvSpPr>
      <xdr:spPr>
        <a:xfrm>
          <a:off x="17065625" y="99085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57150</xdr:rowOff>
    </xdr:from>
    <xdr:ext cx="469265" cy="259080"/>
    <xdr:sp macro="" textlink="">
      <xdr:nvSpPr>
        <xdr:cNvPr id="830" name="テキスト ボックス 829"/>
        <xdr:cNvSpPr txBox="1"/>
      </xdr:nvSpPr>
      <xdr:spPr>
        <a:xfrm>
          <a:off x="16897350" y="10001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1" name="正方形/長方形 830"/>
        <xdr:cNvSpPr/>
      </xdr:nvSpPr>
      <xdr:spPr>
        <a:xfrm>
          <a:off x="167640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2" name="正方形/長方形 831"/>
        <xdr:cNvSpPr/>
      </xdr:nvSpPr>
      <xdr:spPr>
        <a:xfrm>
          <a:off x="16891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3" name="正方形/長方形 832"/>
        <xdr:cNvSpPr/>
      </xdr:nvSpPr>
      <xdr:spPr>
        <a:xfrm>
          <a:off x="16891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4" name="正方形/長方形 833"/>
        <xdr:cNvSpPr/>
      </xdr:nvSpPr>
      <xdr:spPr>
        <a:xfrm>
          <a:off x="17811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5" name="正方形/長方形 834"/>
        <xdr:cNvSpPr/>
      </xdr:nvSpPr>
      <xdr:spPr>
        <a:xfrm>
          <a:off x="17811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6" name="正方形/長方形 835"/>
        <xdr:cNvSpPr/>
      </xdr:nvSpPr>
      <xdr:spPr>
        <a:xfrm>
          <a:off x="18859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7" name="正方形/長方形 836"/>
        <xdr:cNvSpPr/>
      </xdr:nvSpPr>
      <xdr:spPr>
        <a:xfrm>
          <a:off x="18859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正方形/長方形 837"/>
        <xdr:cNvSpPr/>
      </xdr:nvSpPr>
      <xdr:spPr>
        <a:xfrm>
          <a:off x="167640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885" cy="224790"/>
    <xdr:sp macro="" textlink="">
      <xdr:nvSpPr>
        <xdr:cNvPr id="839" name="テキスト ボックス 838"/>
        <xdr:cNvSpPr txBox="1"/>
      </xdr:nvSpPr>
      <xdr:spPr>
        <a:xfrm>
          <a:off x="1674177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40" name="直線コネクタ 839"/>
        <xdr:cNvCxnSpPr/>
      </xdr:nvCxnSpPr>
      <xdr:spPr>
        <a:xfrm>
          <a:off x="167640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920" cy="258445"/>
    <xdr:sp macro="" textlink="">
      <xdr:nvSpPr>
        <xdr:cNvPr id="841" name="テキスト ボックス 840"/>
        <xdr:cNvSpPr txBox="1"/>
      </xdr:nvSpPr>
      <xdr:spPr>
        <a:xfrm>
          <a:off x="16546830" y="13827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2" name="直線コネクタ 841"/>
        <xdr:cNvCxnSpPr/>
      </xdr:nvCxnSpPr>
      <xdr:spPr>
        <a:xfrm>
          <a:off x="16764000" y="13512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0860" cy="258445"/>
    <xdr:sp macro="" textlink="">
      <xdr:nvSpPr>
        <xdr:cNvPr id="843" name="テキスト ボックス 842"/>
        <xdr:cNvSpPr txBox="1"/>
      </xdr:nvSpPr>
      <xdr:spPr>
        <a:xfrm>
          <a:off x="16280130" y="133705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4" name="直線コネクタ 843"/>
        <xdr:cNvCxnSpPr/>
      </xdr:nvCxnSpPr>
      <xdr:spPr>
        <a:xfrm>
          <a:off x="16764000" y="13055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0860" cy="258445"/>
    <xdr:sp macro="" textlink="">
      <xdr:nvSpPr>
        <xdr:cNvPr id="845" name="テキスト ボックス 844"/>
        <xdr:cNvSpPr txBox="1"/>
      </xdr:nvSpPr>
      <xdr:spPr>
        <a:xfrm>
          <a:off x="16280130" y="129133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6" name="直線コネクタ 845"/>
        <xdr:cNvCxnSpPr/>
      </xdr:nvCxnSpPr>
      <xdr:spPr>
        <a:xfrm>
          <a:off x="16764000" y="12598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0860" cy="258445"/>
    <xdr:sp macro="" textlink="">
      <xdr:nvSpPr>
        <xdr:cNvPr id="847" name="テキスト ボックス 846"/>
        <xdr:cNvSpPr txBox="1"/>
      </xdr:nvSpPr>
      <xdr:spPr>
        <a:xfrm>
          <a:off x="16280130" y="124561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8" name="直線コネクタ 847"/>
        <xdr:cNvCxnSpPr/>
      </xdr:nvCxnSpPr>
      <xdr:spPr>
        <a:xfrm>
          <a:off x="16764000" y="12141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0860" cy="258445"/>
    <xdr:sp macro="" textlink="">
      <xdr:nvSpPr>
        <xdr:cNvPr id="849" name="テキスト ボックス 848"/>
        <xdr:cNvSpPr txBox="1"/>
      </xdr:nvSpPr>
      <xdr:spPr>
        <a:xfrm>
          <a:off x="16280130" y="1199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50" name="直線コネクタ 849"/>
        <xdr:cNvCxnSpPr/>
      </xdr:nvCxnSpPr>
      <xdr:spPr>
        <a:xfrm>
          <a:off x="167640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5630" cy="258445"/>
    <xdr:sp macro="" textlink="">
      <xdr:nvSpPr>
        <xdr:cNvPr id="851" name="テキスト ボックス 850"/>
        <xdr:cNvSpPr txBox="1"/>
      </xdr:nvSpPr>
      <xdr:spPr>
        <a:xfrm>
          <a:off x="1623187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2" name="繰出金グラフ枠"/>
        <xdr:cNvSpPr/>
      </xdr:nvSpPr>
      <xdr:spPr>
        <a:xfrm>
          <a:off x="167640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4445</xdr:rowOff>
    </xdr:from>
    <xdr:to xmlns:xdr="http://schemas.openxmlformats.org/drawingml/2006/spreadsheetDrawing">
      <xdr:col>116</xdr:col>
      <xdr:colOff>62865</xdr:colOff>
      <xdr:row>79</xdr:row>
      <xdr:rowOff>15875</xdr:rowOff>
    </xdr:to>
    <xdr:cxnSp macro="">
      <xdr:nvCxnSpPr>
        <xdr:cNvPr id="853" name="直線コネクタ 852"/>
        <xdr:cNvCxnSpPr/>
      </xdr:nvCxnSpPr>
      <xdr:spPr>
        <a:xfrm flipV="1">
          <a:off x="20318095" y="12177395"/>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19685</xdr:rowOff>
    </xdr:from>
    <xdr:ext cx="534670" cy="258445"/>
    <xdr:sp macro="" textlink="">
      <xdr:nvSpPr>
        <xdr:cNvPr id="854" name="繰出金最小値テキスト"/>
        <xdr:cNvSpPr txBox="1"/>
      </xdr:nvSpPr>
      <xdr:spPr>
        <a:xfrm>
          <a:off x="20370800" y="135642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15875</xdr:rowOff>
    </xdr:from>
    <xdr:to xmlns:xdr="http://schemas.openxmlformats.org/drawingml/2006/spreadsheetDrawing">
      <xdr:col>116</xdr:col>
      <xdr:colOff>152400</xdr:colOff>
      <xdr:row>79</xdr:row>
      <xdr:rowOff>15875</xdr:rowOff>
    </xdr:to>
    <xdr:cxnSp macro="">
      <xdr:nvCxnSpPr>
        <xdr:cNvPr id="855" name="直線コネクタ 854"/>
        <xdr:cNvCxnSpPr/>
      </xdr:nvCxnSpPr>
      <xdr:spPr>
        <a:xfrm>
          <a:off x="20246975" y="135604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122555</xdr:rowOff>
    </xdr:from>
    <xdr:ext cx="534670" cy="258445"/>
    <xdr:sp macro="" textlink="">
      <xdr:nvSpPr>
        <xdr:cNvPr id="856" name="繰出金最大値テキスト"/>
        <xdr:cNvSpPr txBox="1"/>
      </xdr:nvSpPr>
      <xdr:spPr>
        <a:xfrm>
          <a:off x="20370800" y="11952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4445</xdr:rowOff>
    </xdr:from>
    <xdr:to xmlns:xdr="http://schemas.openxmlformats.org/drawingml/2006/spreadsheetDrawing">
      <xdr:col>116</xdr:col>
      <xdr:colOff>152400</xdr:colOff>
      <xdr:row>71</xdr:row>
      <xdr:rowOff>4445</xdr:rowOff>
    </xdr:to>
    <xdr:cxnSp macro="">
      <xdr:nvCxnSpPr>
        <xdr:cNvPr id="857" name="直線コネクタ 856"/>
        <xdr:cNvCxnSpPr/>
      </xdr:nvCxnSpPr>
      <xdr:spPr>
        <a:xfrm>
          <a:off x="20246975" y="121773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76</xdr:row>
      <xdr:rowOff>87630</xdr:rowOff>
    </xdr:from>
    <xdr:to xmlns:xdr="http://schemas.openxmlformats.org/drawingml/2006/spreadsheetDrawing">
      <xdr:col>116</xdr:col>
      <xdr:colOff>63500</xdr:colOff>
      <xdr:row>76</xdr:row>
      <xdr:rowOff>152400</xdr:rowOff>
    </xdr:to>
    <xdr:cxnSp macro="">
      <xdr:nvCxnSpPr>
        <xdr:cNvPr id="858" name="直線コネクタ 857"/>
        <xdr:cNvCxnSpPr/>
      </xdr:nvCxnSpPr>
      <xdr:spPr>
        <a:xfrm flipV="1">
          <a:off x="19558000" y="13117830"/>
          <a:ext cx="762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17780</xdr:rowOff>
    </xdr:from>
    <xdr:ext cx="534670" cy="258445"/>
    <xdr:sp macro="" textlink="">
      <xdr:nvSpPr>
        <xdr:cNvPr id="859" name="繰出金平均値テキスト"/>
        <xdr:cNvSpPr txBox="1"/>
      </xdr:nvSpPr>
      <xdr:spPr>
        <a:xfrm>
          <a:off x="20370800" y="128765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166370</xdr:rowOff>
    </xdr:from>
    <xdr:to xmlns:xdr="http://schemas.openxmlformats.org/drawingml/2006/spreadsheetDrawing">
      <xdr:col>116</xdr:col>
      <xdr:colOff>114300</xdr:colOff>
      <xdr:row>76</xdr:row>
      <xdr:rowOff>96520</xdr:rowOff>
    </xdr:to>
    <xdr:sp macro="" textlink="">
      <xdr:nvSpPr>
        <xdr:cNvPr id="860" name="フローチャート: 判断 859"/>
        <xdr:cNvSpPr/>
      </xdr:nvSpPr>
      <xdr:spPr>
        <a:xfrm>
          <a:off x="20269200" y="1302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152400</xdr:rowOff>
    </xdr:from>
    <xdr:to xmlns:xdr="http://schemas.openxmlformats.org/drawingml/2006/spreadsheetDrawing">
      <xdr:col>111</xdr:col>
      <xdr:colOff>174625</xdr:colOff>
      <xdr:row>76</xdr:row>
      <xdr:rowOff>165100</xdr:rowOff>
    </xdr:to>
    <xdr:cxnSp macro="">
      <xdr:nvCxnSpPr>
        <xdr:cNvPr id="861" name="直線コネクタ 860"/>
        <xdr:cNvCxnSpPr/>
      </xdr:nvCxnSpPr>
      <xdr:spPr>
        <a:xfrm flipV="1">
          <a:off x="18735675" y="13182600"/>
          <a:ext cx="8223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19685</xdr:rowOff>
    </xdr:from>
    <xdr:to xmlns:xdr="http://schemas.openxmlformats.org/drawingml/2006/spreadsheetDrawing">
      <xdr:col>112</xdr:col>
      <xdr:colOff>38100</xdr:colOff>
      <xdr:row>76</xdr:row>
      <xdr:rowOff>121285</xdr:rowOff>
    </xdr:to>
    <xdr:sp macro="" textlink="">
      <xdr:nvSpPr>
        <xdr:cNvPr id="862" name="フローチャート: 判断 861"/>
        <xdr:cNvSpPr/>
      </xdr:nvSpPr>
      <xdr:spPr>
        <a:xfrm>
          <a:off x="19510375" y="130498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137795</xdr:rowOff>
    </xdr:from>
    <xdr:ext cx="534035" cy="259080"/>
    <xdr:sp macro="" textlink="">
      <xdr:nvSpPr>
        <xdr:cNvPr id="863" name="テキスト ボックス 862"/>
        <xdr:cNvSpPr txBox="1"/>
      </xdr:nvSpPr>
      <xdr:spPr>
        <a:xfrm>
          <a:off x="19309715" y="12825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165100</xdr:rowOff>
    </xdr:from>
    <xdr:to xmlns:xdr="http://schemas.openxmlformats.org/drawingml/2006/spreadsheetDrawing">
      <xdr:col>107</xdr:col>
      <xdr:colOff>50800</xdr:colOff>
      <xdr:row>77</xdr:row>
      <xdr:rowOff>20320</xdr:rowOff>
    </xdr:to>
    <xdr:cxnSp macro="">
      <xdr:nvCxnSpPr>
        <xdr:cNvPr id="864" name="直線コネクタ 863"/>
        <xdr:cNvCxnSpPr/>
      </xdr:nvCxnSpPr>
      <xdr:spPr>
        <a:xfrm flipV="1">
          <a:off x="17926050" y="13195300"/>
          <a:ext cx="8096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50800</xdr:rowOff>
    </xdr:from>
    <xdr:to xmlns:xdr="http://schemas.openxmlformats.org/drawingml/2006/spreadsheetDrawing">
      <xdr:col>107</xdr:col>
      <xdr:colOff>101600</xdr:colOff>
      <xdr:row>76</xdr:row>
      <xdr:rowOff>152400</xdr:rowOff>
    </xdr:to>
    <xdr:sp macro="" textlink="">
      <xdr:nvSpPr>
        <xdr:cNvPr id="865" name="フローチャート: 判断 864"/>
        <xdr:cNvSpPr/>
      </xdr:nvSpPr>
      <xdr:spPr>
        <a:xfrm>
          <a:off x="18684875"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168910</xdr:rowOff>
    </xdr:from>
    <xdr:ext cx="534035" cy="258445"/>
    <xdr:sp macro="" textlink="">
      <xdr:nvSpPr>
        <xdr:cNvPr id="866" name="テキスト ボックス 865"/>
        <xdr:cNvSpPr txBox="1"/>
      </xdr:nvSpPr>
      <xdr:spPr>
        <a:xfrm>
          <a:off x="18500090" y="12856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77</xdr:row>
      <xdr:rowOff>20320</xdr:rowOff>
    </xdr:from>
    <xdr:to xmlns:xdr="http://schemas.openxmlformats.org/drawingml/2006/spreadsheetDrawing">
      <xdr:col>102</xdr:col>
      <xdr:colOff>114300</xdr:colOff>
      <xdr:row>77</xdr:row>
      <xdr:rowOff>62230</xdr:rowOff>
    </xdr:to>
    <xdr:cxnSp macro="">
      <xdr:nvCxnSpPr>
        <xdr:cNvPr id="867" name="直線コネクタ 866"/>
        <xdr:cNvCxnSpPr/>
      </xdr:nvCxnSpPr>
      <xdr:spPr>
        <a:xfrm flipV="1">
          <a:off x="17113250" y="13221970"/>
          <a:ext cx="8128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62230</xdr:rowOff>
    </xdr:from>
    <xdr:to xmlns:xdr="http://schemas.openxmlformats.org/drawingml/2006/spreadsheetDrawing">
      <xdr:col>102</xdr:col>
      <xdr:colOff>165100</xdr:colOff>
      <xdr:row>76</xdr:row>
      <xdr:rowOff>163830</xdr:rowOff>
    </xdr:to>
    <xdr:sp macro="" textlink="">
      <xdr:nvSpPr>
        <xdr:cNvPr id="868" name="フローチャート: 判断 867"/>
        <xdr:cNvSpPr/>
      </xdr:nvSpPr>
      <xdr:spPr>
        <a:xfrm>
          <a:off x="1787525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8890</xdr:rowOff>
    </xdr:from>
    <xdr:ext cx="534035" cy="258445"/>
    <xdr:sp macro="" textlink="">
      <xdr:nvSpPr>
        <xdr:cNvPr id="869" name="テキスト ボックス 868"/>
        <xdr:cNvSpPr txBox="1"/>
      </xdr:nvSpPr>
      <xdr:spPr>
        <a:xfrm>
          <a:off x="17674590" y="128676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93345</xdr:rowOff>
    </xdr:from>
    <xdr:to xmlns:xdr="http://schemas.openxmlformats.org/drawingml/2006/spreadsheetDrawing">
      <xdr:col>98</xdr:col>
      <xdr:colOff>38100</xdr:colOff>
      <xdr:row>77</xdr:row>
      <xdr:rowOff>23495</xdr:rowOff>
    </xdr:to>
    <xdr:sp macro="" textlink="">
      <xdr:nvSpPr>
        <xdr:cNvPr id="870" name="フローチャート: 判断 869"/>
        <xdr:cNvSpPr/>
      </xdr:nvSpPr>
      <xdr:spPr>
        <a:xfrm>
          <a:off x="17065625" y="131235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40640</xdr:rowOff>
    </xdr:from>
    <xdr:ext cx="534035" cy="258445"/>
    <xdr:sp macro="" textlink="">
      <xdr:nvSpPr>
        <xdr:cNvPr id="871" name="テキスト ボックス 870"/>
        <xdr:cNvSpPr txBox="1"/>
      </xdr:nvSpPr>
      <xdr:spPr>
        <a:xfrm>
          <a:off x="16864965" y="12899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2" name="テキスト ボックス 871"/>
        <xdr:cNvSpPr txBox="1"/>
      </xdr:nvSpPr>
      <xdr:spPr>
        <a:xfrm>
          <a:off x="20145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81</xdr:row>
      <xdr:rowOff>80010</xdr:rowOff>
    </xdr:from>
    <xdr:ext cx="762000" cy="259080"/>
    <xdr:sp macro="" textlink="">
      <xdr:nvSpPr>
        <xdr:cNvPr id="873" name="テキスト ボックス 872"/>
        <xdr:cNvSpPr txBox="1"/>
      </xdr:nvSpPr>
      <xdr:spPr>
        <a:xfrm>
          <a:off x="19383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4" name="テキスト ボックス 873"/>
        <xdr:cNvSpPr txBox="1"/>
      </xdr:nvSpPr>
      <xdr:spPr>
        <a:xfrm>
          <a:off x="18561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5" name="テキスト ボックス 874"/>
        <xdr:cNvSpPr txBox="1"/>
      </xdr:nvSpPr>
      <xdr:spPr>
        <a:xfrm>
          <a:off x="177514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81</xdr:row>
      <xdr:rowOff>80010</xdr:rowOff>
    </xdr:from>
    <xdr:ext cx="762000" cy="259080"/>
    <xdr:sp macro="" textlink="">
      <xdr:nvSpPr>
        <xdr:cNvPr id="876" name="テキスト ボックス 875"/>
        <xdr:cNvSpPr txBox="1"/>
      </xdr:nvSpPr>
      <xdr:spPr>
        <a:xfrm>
          <a:off x="16938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36830</xdr:rowOff>
    </xdr:from>
    <xdr:to xmlns:xdr="http://schemas.openxmlformats.org/drawingml/2006/spreadsheetDrawing">
      <xdr:col>116</xdr:col>
      <xdr:colOff>114300</xdr:colOff>
      <xdr:row>76</xdr:row>
      <xdr:rowOff>138430</xdr:rowOff>
    </xdr:to>
    <xdr:sp macro="" textlink="">
      <xdr:nvSpPr>
        <xdr:cNvPr id="877" name="楕円 876"/>
        <xdr:cNvSpPr/>
      </xdr:nvSpPr>
      <xdr:spPr>
        <a:xfrm>
          <a:off x="20269200" y="1306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15240</xdr:rowOff>
    </xdr:from>
    <xdr:ext cx="534670" cy="259080"/>
    <xdr:sp macro="" textlink="">
      <xdr:nvSpPr>
        <xdr:cNvPr id="878" name="繰出金該当値テキスト"/>
        <xdr:cNvSpPr txBox="1"/>
      </xdr:nvSpPr>
      <xdr:spPr>
        <a:xfrm>
          <a:off x="20370800" y="13045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101600</xdr:rowOff>
    </xdr:from>
    <xdr:to xmlns:xdr="http://schemas.openxmlformats.org/drawingml/2006/spreadsheetDrawing">
      <xdr:col>112</xdr:col>
      <xdr:colOff>38100</xdr:colOff>
      <xdr:row>77</xdr:row>
      <xdr:rowOff>31750</xdr:rowOff>
    </xdr:to>
    <xdr:sp macro="" textlink="">
      <xdr:nvSpPr>
        <xdr:cNvPr id="879" name="楕円 878"/>
        <xdr:cNvSpPr/>
      </xdr:nvSpPr>
      <xdr:spPr>
        <a:xfrm>
          <a:off x="19510375" y="131318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22860</xdr:rowOff>
    </xdr:from>
    <xdr:ext cx="534035" cy="259080"/>
    <xdr:sp macro="" textlink="">
      <xdr:nvSpPr>
        <xdr:cNvPr id="880" name="テキスト ボックス 879"/>
        <xdr:cNvSpPr txBox="1"/>
      </xdr:nvSpPr>
      <xdr:spPr>
        <a:xfrm>
          <a:off x="19309715" y="13224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114300</xdr:rowOff>
    </xdr:from>
    <xdr:to xmlns:xdr="http://schemas.openxmlformats.org/drawingml/2006/spreadsheetDrawing">
      <xdr:col>107</xdr:col>
      <xdr:colOff>101600</xdr:colOff>
      <xdr:row>77</xdr:row>
      <xdr:rowOff>44450</xdr:rowOff>
    </xdr:to>
    <xdr:sp macro="" textlink="">
      <xdr:nvSpPr>
        <xdr:cNvPr id="881" name="楕円 880"/>
        <xdr:cNvSpPr/>
      </xdr:nvSpPr>
      <xdr:spPr>
        <a:xfrm>
          <a:off x="18684875"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35560</xdr:rowOff>
    </xdr:from>
    <xdr:ext cx="534035" cy="259080"/>
    <xdr:sp macro="" textlink="">
      <xdr:nvSpPr>
        <xdr:cNvPr id="882" name="テキスト ボックス 881"/>
        <xdr:cNvSpPr txBox="1"/>
      </xdr:nvSpPr>
      <xdr:spPr>
        <a:xfrm>
          <a:off x="18500090" y="13237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140970</xdr:rowOff>
    </xdr:from>
    <xdr:to xmlns:xdr="http://schemas.openxmlformats.org/drawingml/2006/spreadsheetDrawing">
      <xdr:col>102</xdr:col>
      <xdr:colOff>165100</xdr:colOff>
      <xdr:row>77</xdr:row>
      <xdr:rowOff>71120</xdr:rowOff>
    </xdr:to>
    <xdr:sp macro="" textlink="">
      <xdr:nvSpPr>
        <xdr:cNvPr id="883" name="楕円 882"/>
        <xdr:cNvSpPr/>
      </xdr:nvSpPr>
      <xdr:spPr>
        <a:xfrm>
          <a:off x="1787525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62230</xdr:rowOff>
    </xdr:from>
    <xdr:ext cx="534035" cy="259080"/>
    <xdr:sp macro="" textlink="">
      <xdr:nvSpPr>
        <xdr:cNvPr id="884" name="テキスト ボックス 883"/>
        <xdr:cNvSpPr txBox="1"/>
      </xdr:nvSpPr>
      <xdr:spPr>
        <a:xfrm>
          <a:off x="17674590" y="13263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11430</xdr:rowOff>
    </xdr:from>
    <xdr:to xmlns:xdr="http://schemas.openxmlformats.org/drawingml/2006/spreadsheetDrawing">
      <xdr:col>98</xdr:col>
      <xdr:colOff>38100</xdr:colOff>
      <xdr:row>77</xdr:row>
      <xdr:rowOff>113030</xdr:rowOff>
    </xdr:to>
    <xdr:sp macro="" textlink="">
      <xdr:nvSpPr>
        <xdr:cNvPr id="885" name="楕円 884"/>
        <xdr:cNvSpPr/>
      </xdr:nvSpPr>
      <xdr:spPr>
        <a:xfrm>
          <a:off x="17065625" y="132130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104140</xdr:rowOff>
    </xdr:from>
    <xdr:ext cx="534035" cy="259080"/>
    <xdr:sp macro="" textlink="">
      <xdr:nvSpPr>
        <xdr:cNvPr id="886" name="テキスト ボックス 885"/>
        <xdr:cNvSpPr txBox="1"/>
      </xdr:nvSpPr>
      <xdr:spPr>
        <a:xfrm>
          <a:off x="16864965" y="13305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7" name="正方形/長方形 886"/>
        <xdr:cNvSpPr/>
      </xdr:nvSpPr>
      <xdr:spPr>
        <a:xfrm>
          <a:off x="167640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8" name="正方形/長方形 887"/>
        <xdr:cNvSpPr/>
      </xdr:nvSpPr>
      <xdr:spPr>
        <a:xfrm>
          <a:off x="16891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9" name="正方形/長方形 888"/>
        <xdr:cNvSpPr/>
      </xdr:nvSpPr>
      <xdr:spPr>
        <a:xfrm>
          <a:off x="16891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90" name="正方形/長方形 889"/>
        <xdr:cNvSpPr/>
      </xdr:nvSpPr>
      <xdr:spPr>
        <a:xfrm>
          <a:off x="17811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1" name="正方形/長方形 890"/>
        <xdr:cNvSpPr/>
      </xdr:nvSpPr>
      <xdr:spPr>
        <a:xfrm>
          <a:off x="17811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2" name="正方形/長方形 891"/>
        <xdr:cNvSpPr/>
      </xdr:nvSpPr>
      <xdr:spPr>
        <a:xfrm>
          <a:off x="18859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3" name="正方形/長方形 892"/>
        <xdr:cNvSpPr/>
      </xdr:nvSpPr>
      <xdr:spPr>
        <a:xfrm>
          <a:off x="18859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4" name="正方形/長方形 893"/>
        <xdr:cNvSpPr/>
      </xdr:nvSpPr>
      <xdr:spPr>
        <a:xfrm>
          <a:off x="167640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885" cy="224790"/>
    <xdr:sp macro="" textlink="">
      <xdr:nvSpPr>
        <xdr:cNvPr id="895" name="テキスト ボックス 894"/>
        <xdr:cNvSpPr txBox="1"/>
      </xdr:nvSpPr>
      <xdr:spPr>
        <a:xfrm>
          <a:off x="1674177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6" name="直線コネクタ 895"/>
        <xdr:cNvCxnSpPr/>
      </xdr:nvCxnSpPr>
      <xdr:spPr>
        <a:xfrm>
          <a:off x="167640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7" name="直線コネクタ 896"/>
        <xdr:cNvCxnSpPr/>
      </xdr:nvCxnSpPr>
      <xdr:spPr>
        <a:xfrm>
          <a:off x="167640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8445"/>
    <xdr:sp macro="" textlink="">
      <xdr:nvSpPr>
        <xdr:cNvPr id="898" name="テキスト ボックス 897"/>
        <xdr:cNvSpPr txBox="1"/>
      </xdr:nvSpPr>
      <xdr:spPr>
        <a:xfrm>
          <a:off x="16546830" y="16113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9" name="直線コネクタ 898"/>
        <xdr:cNvCxnSpPr/>
      </xdr:nvCxnSpPr>
      <xdr:spPr>
        <a:xfrm>
          <a:off x="167640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920" cy="258445"/>
    <xdr:sp macro="" textlink="">
      <xdr:nvSpPr>
        <xdr:cNvPr id="900" name="テキスト ボックス 899"/>
        <xdr:cNvSpPr txBox="1"/>
      </xdr:nvSpPr>
      <xdr:spPr>
        <a:xfrm>
          <a:off x="16546830" y="14970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1" name="前年度繰上充用金グラフ枠"/>
        <xdr:cNvSpPr/>
      </xdr:nvSpPr>
      <xdr:spPr>
        <a:xfrm>
          <a:off x="167640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2" name="直線コネクタ 901"/>
        <xdr:cNvCxnSpPr/>
      </xdr:nvCxnSpPr>
      <xdr:spPr>
        <a:xfrm>
          <a:off x="203180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3" name="前年度繰上充用金最小値テキスト"/>
        <xdr:cNvSpPr txBox="1"/>
      </xdr:nvSpPr>
      <xdr:spPr>
        <a:xfrm>
          <a:off x="203708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5" name="前年度繰上充用金最大値テキスト"/>
        <xdr:cNvSpPr txBox="1"/>
      </xdr:nvSpPr>
      <xdr:spPr>
        <a:xfrm>
          <a:off x="203708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6" name="直線コネクタ 905"/>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94</xdr:row>
      <xdr:rowOff>139700</xdr:rowOff>
    </xdr:from>
    <xdr:to xmlns:xdr="http://schemas.openxmlformats.org/drawingml/2006/spreadsheetDrawing">
      <xdr:col>116</xdr:col>
      <xdr:colOff>63500</xdr:colOff>
      <xdr:row>94</xdr:row>
      <xdr:rowOff>139700</xdr:rowOff>
    </xdr:to>
    <xdr:cxnSp macro="">
      <xdr:nvCxnSpPr>
        <xdr:cNvPr id="907" name="直線コネクタ 906"/>
        <xdr:cNvCxnSpPr/>
      </xdr:nvCxnSpPr>
      <xdr:spPr>
        <a:xfrm>
          <a:off x="19558000" y="16256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8" name="前年度繰上充用金平均値テキスト"/>
        <xdr:cNvSpPr txBox="1"/>
      </xdr:nvSpPr>
      <xdr:spPr>
        <a:xfrm>
          <a:off x="203708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フローチャート: 判断 908"/>
        <xdr:cNvSpPr/>
      </xdr:nvSpPr>
      <xdr:spPr>
        <a:xfrm>
          <a:off x="202692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174625</xdr:colOff>
      <xdr:row>94</xdr:row>
      <xdr:rowOff>139700</xdr:rowOff>
    </xdr:to>
    <xdr:cxnSp macro="">
      <xdr:nvCxnSpPr>
        <xdr:cNvPr id="910" name="直線コネクタ 909"/>
        <xdr:cNvCxnSpPr/>
      </xdr:nvCxnSpPr>
      <xdr:spPr>
        <a:xfrm>
          <a:off x="18735675" y="16256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フローチャート: 判断 910"/>
        <xdr:cNvSpPr/>
      </xdr:nvSpPr>
      <xdr:spPr>
        <a:xfrm>
          <a:off x="1951037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12" name="テキスト ボックス 911"/>
        <xdr:cNvSpPr txBox="1"/>
      </xdr:nvSpPr>
      <xdr:spPr>
        <a:xfrm>
          <a:off x="19436715"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3" name="直線コネクタ 912"/>
        <xdr:cNvCxnSpPr/>
      </xdr:nvCxnSpPr>
      <xdr:spPr>
        <a:xfrm>
          <a:off x="17926050" y="16256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4" name="フローチャート: 判断 913"/>
        <xdr:cNvSpPr/>
      </xdr:nvSpPr>
      <xdr:spPr>
        <a:xfrm>
          <a:off x="18684875"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15" name="テキスト ボックス 914"/>
        <xdr:cNvSpPr txBox="1"/>
      </xdr:nvSpPr>
      <xdr:spPr>
        <a:xfrm>
          <a:off x="1862709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94</xdr:row>
      <xdr:rowOff>139700</xdr:rowOff>
    </xdr:from>
    <xdr:to xmlns:xdr="http://schemas.openxmlformats.org/drawingml/2006/spreadsheetDrawing">
      <xdr:col>102</xdr:col>
      <xdr:colOff>114300</xdr:colOff>
      <xdr:row>94</xdr:row>
      <xdr:rowOff>139700</xdr:rowOff>
    </xdr:to>
    <xdr:cxnSp macro="">
      <xdr:nvCxnSpPr>
        <xdr:cNvPr id="916" name="直線コネクタ 915"/>
        <xdr:cNvCxnSpPr/>
      </xdr:nvCxnSpPr>
      <xdr:spPr>
        <a:xfrm>
          <a:off x="1711325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7" name="フローチャート: 判断 916"/>
        <xdr:cNvSpPr/>
      </xdr:nvSpPr>
      <xdr:spPr>
        <a:xfrm>
          <a:off x="178752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95</xdr:row>
      <xdr:rowOff>10160</xdr:rowOff>
    </xdr:from>
    <xdr:ext cx="249555" cy="259080"/>
    <xdr:sp macro="" textlink="">
      <xdr:nvSpPr>
        <xdr:cNvPr id="918" name="テキスト ボックス 917"/>
        <xdr:cNvSpPr txBox="1"/>
      </xdr:nvSpPr>
      <xdr:spPr>
        <a:xfrm>
          <a:off x="1781175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9" name="フローチャート: 判断 918"/>
        <xdr:cNvSpPr/>
      </xdr:nvSpPr>
      <xdr:spPr>
        <a:xfrm>
          <a:off x="1706562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20" name="テキスト ボックス 919"/>
        <xdr:cNvSpPr txBox="1"/>
      </xdr:nvSpPr>
      <xdr:spPr>
        <a:xfrm>
          <a:off x="16991965"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1" name="テキスト ボックス 920"/>
        <xdr:cNvSpPr txBox="1"/>
      </xdr:nvSpPr>
      <xdr:spPr>
        <a:xfrm>
          <a:off x="20145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101</xdr:row>
      <xdr:rowOff>80010</xdr:rowOff>
    </xdr:from>
    <xdr:ext cx="762000" cy="259080"/>
    <xdr:sp macro="" textlink="">
      <xdr:nvSpPr>
        <xdr:cNvPr id="922" name="テキスト ボックス 921"/>
        <xdr:cNvSpPr txBox="1"/>
      </xdr:nvSpPr>
      <xdr:spPr>
        <a:xfrm>
          <a:off x="19383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3" name="テキスト ボックス 922"/>
        <xdr:cNvSpPr txBox="1"/>
      </xdr:nvSpPr>
      <xdr:spPr>
        <a:xfrm>
          <a:off x="18561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4" name="テキスト ボックス 923"/>
        <xdr:cNvSpPr txBox="1"/>
      </xdr:nvSpPr>
      <xdr:spPr>
        <a:xfrm>
          <a:off x="177514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101</xdr:row>
      <xdr:rowOff>80010</xdr:rowOff>
    </xdr:from>
    <xdr:ext cx="762000" cy="259080"/>
    <xdr:sp macro="" textlink="">
      <xdr:nvSpPr>
        <xdr:cNvPr id="925" name="テキスト ボックス 924"/>
        <xdr:cNvSpPr txBox="1"/>
      </xdr:nvSpPr>
      <xdr:spPr>
        <a:xfrm>
          <a:off x="16938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6" name="楕円 925"/>
        <xdr:cNvSpPr/>
      </xdr:nvSpPr>
      <xdr:spPr>
        <a:xfrm>
          <a:off x="202692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7" name="前年度繰上充用金該当値テキスト"/>
        <xdr:cNvSpPr txBox="1"/>
      </xdr:nvSpPr>
      <xdr:spPr>
        <a:xfrm>
          <a:off x="203708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8" name="楕円 927"/>
        <xdr:cNvSpPr/>
      </xdr:nvSpPr>
      <xdr:spPr>
        <a:xfrm>
          <a:off x="1951037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9" name="テキスト ボックス 928"/>
        <xdr:cNvSpPr txBox="1"/>
      </xdr:nvSpPr>
      <xdr:spPr>
        <a:xfrm>
          <a:off x="19436715"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0" name="楕円 929"/>
        <xdr:cNvSpPr/>
      </xdr:nvSpPr>
      <xdr:spPr>
        <a:xfrm>
          <a:off x="18684875"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31" name="テキスト ボックス 930"/>
        <xdr:cNvSpPr txBox="1"/>
      </xdr:nvSpPr>
      <xdr:spPr>
        <a:xfrm>
          <a:off x="1862709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2" name="楕円 931"/>
        <xdr:cNvSpPr/>
      </xdr:nvSpPr>
      <xdr:spPr>
        <a:xfrm>
          <a:off x="178752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93</xdr:row>
      <xdr:rowOff>35560</xdr:rowOff>
    </xdr:from>
    <xdr:ext cx="249555" cy="259080"/>
    <xdr:sp macro="" textlink="">
      <xdr:nvSpPr>
        <xdr:cNvPr id="933" name="テキスト ボックス 932"/>
        <xdr:cNvSpPr txBox="1"/>
      </xdr:nvSpPr>
      <xdr:spPr>
        <a:xfrm>
          <a:off x="1781175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4" name="楕円 933"/>
        <xdr:cNvSpPr/>
      </xdr:nvSpPr>
      <xdr:spPr>
        <a:xfrm>
          <a:off x="1706562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5" name="テキスト ボックス 934"/>
        <xdr:cNvSpPr txBox="1"/>
      </xdr:nvSpPr>
      <xdr:spPr>
        <a:xfrm>
          <a:off x="16991965"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6" name="正方形/長方形 935"/>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7" name="正方形/長方形 936"/>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8" name="テキスト ボックス 937"/>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a:t>
          </a:r>
          <a:r>
            <a:rPr kumimoji="1" lang="en-US" altLang="ja-JP" sz="1300">
              <a:latin typeface="ＭＳ Ｐゴシック"/>
              <a:ea typeface="ＭＳ Ｐゴシック"/>
            </a:rPr>
            <a:t>419,284</a:t>
          </a:r>
          <a:r>
            <a:rPr kumimoji="1" lang="ja-JP" altLang="en-US" sz="1300">
              <a:latin typeface="ＭＳ Ｐゴシック"/>
              <a:ea typeface="ＭＳ Ｐゴシック"/>
            </a:rPr>
            <a:t>円となり、前年度から</a:t>
          </a:r>
          <a:r>
            <a:rPr kumimoji="1" lang="en-US" altLang="ja-JP" sz="1300">
              <a:latin typeface="ＭＳ Ｐゴシック"/>
              <a:ea typeface="ＭＳ Ｐゴシック"/>
            </a:rPr>
            <a:t>18,143</a:t>
          </a:r>
          <a:r>
            <a:rPr kumimoji="1" lang="ja-JP" altLang="en-US" sz="1300">
              <a:latin typeface="ＭＳ Ｐゴシック"/>
              <a:ea typeface="ＭＳ Ｐゴシック"/>
            </a:rPr>
            <a:t>円増加している。</a:t>
          </a:r>
        </a:p>
        <a:p>
          <a:r>
            <a:rPr kumimoji="1" lang="ja-JP" altLang="en-US" sz="1300">
              <a:latin typeface="ＭＳ Ｐゴシック"/>
              <a:ea typeface="ＭＳ Ｐゴシック"/>
            </a:rPr>
            <a:t>　羽生市は、すべての費目において類似団体平均よりも低い水準にある。埼玉県平均と比較すると普通建設事業費（うち更新整備含）、投資及び出資金、公債費、繰出金、積立金は上回っている。</a:t>
          </a:r>
        </a:p>
        <a:p>
          <a:r>
            <a:rPr kumimoji="1" lang="ja-JP" altLang="en-US" sz="1300">
              <a:latin typeface="ＭＳ Ｐゴシック"/>
              <a:ea typeface="ＭＳ Ｐゴシック"/>
            </a:rPr>
            <a:t>　義務的経費における、給与改定の影響による人件費の増と、過年度の借入の影響による公債費の増が顕著である。（扶助費については、時限的経費である定額減税調整給付金の皆増が要因である）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繰出金は後期高齢者医療保険、介護保険特別会計への繰出が増加しており、今後も高齢化等により繰出金額は増加していくと考えられる。</a:t>
          </a:r>
        </a:p>
        <a:p>
          <a:endParaRPr kumimoji="1" lang="en-US" altLang="ja-JP"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埼玉県羽生市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53,696
51,116
58.64
24,951,678
22,513,887
2,141,882
12,574,522
15,444,080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10.4
41.7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50875"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50875"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4790"/>
    <xdr:sp macro="" textlink="">
      <xdr:nvSpPr>
        <xdr:cNvPr id="40" name="テキスト ボックス 39"/>
        <xdr:cNvSpPr txBox="1"/>
      </xdr:nvSpPr>
      <xdr:spPr>
        <a:xfrm>
          <a:off x="67627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78765"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698500" y="6654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6725" cy="258445"/>
    <xdr:sp macro="" textlink="">
      <xdr:nvSpPr>
        <xdr:cNvPr id="44" name="テキスト ボックス 43"/>
        <xdr:cNvSpPr txBox="1"/>
      </xdr:nvSpPr>
      <xdr:spPr>
        <a:xfrm>
          <a:off x="278765" y="6512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698500" y="6197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6725" cy="258445"/>
    <xdr:sp macro="" textlink="">
      <xdr:nvSpPr>
        <xdr:cNvPr id="46" name="テキスト ボックス 45"/>
        <xdr:cNvSpPr txBox="1"/>
      </xdr:nvSpPr>
      <xdr:spPr>
        <a:xfrm>
          <a:off x="278765"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698500" y="5740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6725" cy="258445"/>
    <xdr:sp macro="" textlink="">
      <xdr:nvSpPr>
        <xdr:cNvPr id="48" name="テキスト ボックス 47"/>
        <xdr:cNvSpPr txBox="1"/>
      </xdr:nvSpPr>
      <xdr:spPr>
        <a:xfrm>
          <a:off x="278765"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6985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6725" cy="258445"/>
    <xdr:sp macro="" textlink="">
      <xdr:nvSpPr>
        <xdr:cNvPr id="50" name="テキスト ボックス 49"/>
        <xdr:cNvSpPr txBox="1"/>
      </xdr:nvSpPr>
      <xdr:spPr>
        <a:xfrm>
          <a:off x="278765"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725" cy="258445"/>
    <xdr:sp macro="" textlink="">
      <xdr:nvSpPr>
        <xdr:cNvPr id="52" name="テキスト ボックス 51"/>
        <xdr:cNvSpPr txBox="1"/>
      </xdr:nvSpPr>
      <xdr:spPr>
        <a:xfrm>
          <a:off x="278765"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37465</xdr:rowOff>
    </xdr:from>
    <xdr:to xmlns:xdr="http://schemas.openxmlformats.org/drawingml/2006/spreadsheetDrawing">
      <xdr:col>24</xdr:col>
      <xdr:colOff>62865</xdr:colOff>
      <xdr:row>38</xdr:row>
      <xdr:rowOff>15875</xdr:rowOff>
    </xdr:to>
    <xdr:cxnSp macro="">
      <xdr:nvCxnSpPr>
        <xdr:cNvPr id="54" name="直線コネクタ 53"/>
        <xdr:cNvCxnSpPr/>
      </xdr:nvCxnSpPr>
      <xdr:spPr>
        <a:xfrm flipV="1">
          <a:off x="4252595" y="5352415"/>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19685</xdr:rowOff>
    </xdr:from>
    <xdr:ext cx="469900" cy="258445"/>
    <xdr:sp macro="" textlink="">
      <xdr:nvSpPr>
        <xdr:cNvPr id="55" name="議会費最小値テキスト"/>
        <xdr:cNvSpPr txBox="1"/>
      </xdr:nvSpPr>
      <xdr:spPr>
        <a:xfrm>
          <a:off x="4305300" y="65347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15875</xdr:rowOff>
    </xdr:from>
    <xdr:to xmlns:xdr="http://schemas.openxmlformats.org/drawingml/2006/spreadsheetDrawing">
      <xdr:col>24</xdr:col>
      <xdr:colOff>152400</xdr:colOff>
      <xdr:row>38</xdr:row>
      <xdr:rowOff>15875</xdr:rowOff>
    </xdr:to>
    <xdr:cxnSp macro="">
      <xdr:nvCxnSpPr>
        <xdr:cNvPr id="56" name="直線コネクタ 55"/>
        <xdr:cNvCxnSpPr/>
      </xdr:nvCxnSpPr>
      <xdr:spPr>
        <a:xfrm>
          <a:off x="4181475" y="65309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155575</xdr:rowOff>
    </xdr:from>
    <xdr:ext cx="469900" cy="258445"/>
    <xdr:sp macro="" textlink="">
      <xdr:nvSpPr>
        <xdr:cNvPr id="57" name="議会費最大値テキスト"/>
        <xdr:cNvSpPr txBox="1"/>
      </xdr:nvSpPr>
      <xdr:spPr>
        <a:xfrm>
          <a:off x="4305300" y="5127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37465</xdr:rowOff>
    </xdr:from>
    <xdr:to xmlns:xdr="http://schemas.openxmlformats.org/drawingml/2006/spreadsheetDrawing">
      <xdr:col>24</xdr:col>
      <xdr:colOff>152400</xdr:colOff>
      <xdr:row>31</xdr:row>
      <xdr:rowOff>37465</xdr:rowOff>
    </xdr:to>
    <xdr:cxnSp macro="">
      <xdr:nvCxnSpPr>
        <xdr:cNvPr id="58" name="直線コネクタ 57"/>
        <xdr:cNvCxnSpPr/>
      </xdr:nvCxnSpPr>
      <xdr:spPr>
        <a:xfrm>
          <a:off x="4181475" y="53524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35</xdr:row>
      <xdr:rowOff>161925</xdr:rowOff>
    </xdr:from>
    <xdr:to xmlns:xdr="http://schemas.openxmlformats.org/drawingml/2006/spreadsheetDrawing">
      <xdr:col>24</xdr:col>
      <xdr:colOff>63500</xdr:colOff>
      <xdr:row>36</xdr:row>
      <xdr:rowOff>24765</xdr:rowOff>
    </xdr:to>
    <xdr:cxnSp macro="">
      <xdr:nvCxnSpPr>
        <xdr:cNvPr id="59" name="直線コネクタ 58"/>
        <xdr:cNvCxnSpPr/>
      </xdr:nvCxnSpPr>
      <xdr:spPr>
        <a:xfrm flipV="1">
          <a:off x="3492500" y="6162675"/>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19685</xdr:rowOff>
    </xdr:from>
    <xdr:ext cx="469900" cy="258445"/>
    <xdr:sp macro="" textlink="">
      <xdr:nvSpPr>
        <xdr:cNvPr id="60" name="議会費平均値テキスト"/>
        <xdr:cNvSpPr txBox="1"/>
      </xdr:nvSpPr>
      <xdr:spPr>
        <a:xfrm>
          <a:off x="4305300" y="58489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168275</xdr:rowOff>
    </xdr:from>
    <xdr:to xmlns:xdr="http://schemas.openxmlformats.org/drawingml/2006/spreadsheetDrawing">
      <xdr:col>24</xdr:col>
      <xdr:colOff>114300</xdr:colOff>
      <xdr:row>35</xdr:row>
      <xdr:rowOff>98425</xdr:rowOff>
    </xdr:to>
    <xdr:sp macro="" textlink="">
      <xdr:nvSpPr>
        <xdr:cNvPr id="61" name="フローチャート: 判断 60"/>
        <xdr:cNvSpPr/>
      </xdr:nvSpPr>
      <xdr:spPr>
        <a:xfrm>
          <a:off x="4203700" y="599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167005</xdr:rowOff>
    </xdr:from>
    <xdr:to xmlns:xdr="http://schemas.openxmlformats.org/drawingml/2006/spreadsheetDrawing">
      <xdr:col>19</xdr:col>
      <xdr:colOff>174625</xdr:colOff>
      <xdr:row>36</xdr:row>
      <xdr:rowOff>24765</xdr:rowOff>
    </xdr:to>
    <xdr:cxnSp macro="">
      <xdr:nvCxnSpPr>
        <xdr:cNvPr id="62" name="直線コネクタ 61"/>
        <xdr:cNvCxnSpPr/>
      </xdr:nvCxnSpPr>
      <xdr:spPr>
        <a:xfrm>
          <a:off x="2670175" y="6167755"/>
          <a:ext cx="82232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47625</xdr:rowOff>
    </xdr:from>
    <xdr:to xmlns:xdr="http://schemas.openxmlformats.org/drawingml/2006/spreadsheetDrawing">
      <xdr:col>20</xdr:col>
      <xdr:colOff>38100</xdr:colOff>
      <xdr:row>35</xdr:row>
      <xdr:rowOff>149225</xdr:rowOff>
    </xdr:to>
    <xdr:sp macro="" textlink="">
      <xdr:nvSpPr>
        <xdr:cNvPr id="63" name="フローチャート: 判断 62"/>
        <xdr:cNvSpPr/>
      </xdr:nvSpPr>
      <xdr:spPr>
        <a:xfrm>
          <a:off x="3444875" y="60483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166370</xdr:rowOff>
    </xdr:from>
    <xdr:ext cx="469265" cy="258445"/>
    <xdr:sp macro="" textlink="">
      <xdr:nvSpPr>
        <xdr:cNvPr id="64" name="テキスト ボックス 63"/>
        <xdr:cNvSpPr txBox="1"/>
      </xdr:nvSpPr>
      <xdr:spPr>
        <a:xfrm>
          <a:off x="3276600" y="58242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167005</xdr:rowOff>
    </xdr:from>
    <xdr:to xmlns:xdr="http://schemas.openxmlformats.org/drawingml/2006/spreadsheetDrawing">
      <xdr:col>15</xdr:col>
      <xdr:colOff>50800</xdr:colOff>
      <xdr:row>35</xdr:row>
      <xdr:rowOff>170815</xdr:rowOff>
    </xdr:to>
    <xdr:cxnSp macro="">
      <xdr:nvCxnSpPr>
        <xdr:cNvPr id="65" name="直線コネクタ 64"/>
        <xdr:cNvCxnSpPr/>
      </xdr:nvCxnSpPr>
      <xdr:spPr>
        <a:xfrm flipV="1">
          <a:off x="1860550" y="6167755"/>
          <a:ext cx="8096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58420</xdr:rowOff>
    </xdr:from>
    <xdr:to xmlns:xdr="http://schemas.openxmlformats.org/drawingml/2006/spreadsheetDrawing">
      <xdr:col>15</xdr:col>
      <xdr:colOff>101600</xdr:colOff>
      <xdr:row>35</xdr:row>
      <xdr:rowOff>160020</xdr:rowOff>
    </xdr:to>
    <xdr:sp macro="" textlink="">
      <xdr:nvSpPr>
        <xdr:cNvPr id="66" name="フローチャート: 判断 65"/>
        <xdr:cNvSpPr/>
      </xdr:nvSpPr>
      <xdr:spPr>
        <a:xfrm>
          <a:off x="2619375"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6350</xdr:rowOff>
    </xdr:from>
    <xdr:ext cx="469265" cy="258445"/>
    <xdr:sp macro="" textlink="">
      <xdr:nvSpPr>
        <xdr:cNvPr id="67" name="テキスト ボックス 66"/>
        <xdr:cNvSpPr txBox="1"/>
      </xdr:nvSpPr>
      <xdr:spPr>
        <a:xfrm>
          <a:off x="2451100" y="58356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35</xdr:row>
      <xdr:rowOff>156845</xdr:rowOff>
    </xdr:from>
    <xdr:to xmlns:xdr="http://schemas.openxmlformats.org/drawingml/2006/spreadsheetDrawing">
      <xdr:col>10</xdr:col>
      <xdr:colOff>114300</xdr:colOff>
      <xdr:row>35</xdr:row>
      <xdr:rowOff>170815</xdr:rowOff>
    </xdr:to>
    <xdr:cxnSp macro="">
      <xdr:nvCxnSpPr>
        <xdr:cNvPr id="68" name="直線コネクタ 67"/>
        <xdr:cNvCxnSpPr/>
      </xdr:nvCxnSpPr>
      <xdr:spPr>
        <a:xfrm>
          <a:off x="1047750" y="6157595"/>
          <a:ext cx="8128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67945</xdr:rowOff>
    </xdr:from>
    <xdr:to xmlns:xdr="http://schemas.openxmlformats.org/drawingml/2006/spreadsheetDrawing">
      <xdr:col>10</xdr:col>
      <xdr:colOff>165100</xdr:colOff>
      <xdr:row>35</xdr:row>
      <xdr:rowOff>169545</xdr:rowOff>
    </xdr:to>
    <xdr:sp macro="" textlink="">
      <xdr:nvSpPr>
        <xdr:cNvPr id="69" name="フローチャート: 判断 68"/>
        <xdr:cNvSpPr/>
      </xdr:nvSpPr>
      <xdr:spPr>
        <a:xfrm>
          <a:off x="180975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14605</xdr:rowOff>
    </xdr:from>
    <xdr:ext cx="469265" cy="259080"/>
    <xdr:sp macro="" textlink="">
      <xdr:nvSpPr>
        <xdr:cNvPr id="70" name="テキスト ボックス 69"/>
        <xdr:cNvSpPr txBox="1"/>
      </xdr:nvSpPr>
      <xdr:spPr>
        <a:xfrm>
          <a:off x="1641475" y="58439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75565</xdr:rowOff>
    </xdr:from>
    <xdr:to xmlns:xdr="http://schemas.openxmlformats.org/drawingml/2006/spreadsheetDrawing">
      <xdr:col>6</xdr:col>
      <xdr:colOff>38100</xdr:colOff>
      <xdr:row>36</xdr:row>
      <xdr:rowOff>6350</xdr:rowOff>
    </xdr:to>
    <xdr:sp macro="" textlink="">
      <xdr:nvSpPr>
        <xdr:cNvPr id="71" name="フローチャート: 判断 70"/>
        <xdr:cNvSpPr/>
      </xdr:nvSpPr>
      <xdr:spPr>
        <a:xfrm>
          <a:off x="1000125" y="607631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22225</xdr:rowOff>
    </xdr:from>
    <xdr:ext cx="469265" cy="258445"/>
    <xdr:sp macro="" textlink="">
      <xdr:nvSpPr>
        <xdr:cNvPr id="72" name="テキスト ボックス 71"/>
        <xdr:cNvSpPr txBox="1"/>
      </xdr:nvSpPr>
      <xdr:spPr>
        <a:xfrm>
          <a:off x="831850" y="5851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41</xdr:row>
      <xdr:rowOff>80010</xdr:rowOff>
    </xdr:from>
    <xdr:ext cx="762000" cy="259080"/>
    <xdr:sp macro="" textlink="">
      <xdr:nvSpPr>
        <xdr:cNvPr id="74" name="テキスト ボックス 73"/>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41</xdr:row>
      <xdr:rowOff>80010</xdr:rowOff>
    </xdr:from>
    <xdr:ext cx="762000" cy="259080"/>
    <xdr:sp macro="" textlink="">
      <xdr:nvSpPr>
        <xdr:cNvPr id="77" name="テキスト ボックス 76"/>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111125</xdr:rowOff>
    </xdr:from>
    <xdr:to xmlns:xdr="http://schemas.openxmlformats.org/drawingml/2006/spreadsheetDrawing">
      <xdr:col>24</xdr:col>
      <xdr:colOff>114300</xdr:colOff>
      <xdr:row>36</xdr:row>
      <xdr:rowOff>41275</xdr:rowOff>
    </xdr:to>
    <xdr:sp macro="" textlink="">
      <xdr:nvSpPr>
        <xdr:cNvPr id="78" name="楕円 77"/>
        <xdr:cNvSpPr/>
      </xdr:nvSpPr>
      <xdr:spPr>
        <a:xfrm>
          <a:off x="42037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89535</xdr:rowOff>
    </xdr:from>
    <xdr:ext cx="469900" cy="258445"/>
    <xdr:sp macro="" textlink="">
      <xdr:nvSpPr>
        <xdr:cNvPr id="79" name="議会費該当値テキスト"/>
        <xdr:cNvSpPr txBox="1"/>
      </xdr:nvSpPr>
      <xdr:spPr>
        <a:xfrm>
          <a:off x="4305300" y="60902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145415</xdr:rowOff>
    </xdr:from>
    <xdr:to xmlns:xdr="http://schemas.openxmlformats.org/drawingml/2006/spreadsheetDrawing">
      <xdr:col>20</xdr:col>
      <xdr:colOff>38100</xdr:colOff>
      <xdr:row>36</xdr:row>
      <xdr:rowOff>75565</xdr:rowOff>
    </xdr:to>
    <xdr:sp macro="" textlink="">
      <xdr:nvSpPr>
        <xdr:cNvPr id="80" name="楕円 79"/>
        <xdr:cNvSpPr/>
      </xdr:nvSpPr>
      <xdr:spPr>
        <a:xfrm>
          <a:off x="3444875" y="61461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66675</xdr:rowOff>
    </xdr:from>
    <xdr:ext cx="469265" cy="258445"/>
    <xdr:sp macro="" textlink="">
      <xdr:nvSpPr>
        <xdr:cNvPr id="81" name="テキスト ボックス 80"/>
        <xdr:cNvSpPr txBox="1"/>
      </xdr:nvSpPr>
      <xdr:spPr>
        <a:xfrm>
          <a:off x="3276600" y="62388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116205</xdr:rowOff>
    </xdr:from>
    <xdr:to xmlns:xdr="http://schemas.openxmlformats.org/drawingml/2006/spreadsheetDrawing">
      <xdr:col>15</xdr:col>
      <xdr:colOff>101600</xdr:colOff>
      <xdr:row>36</xdr:row>
      <xdr:rowOff>46355</xdr:rowOff>
    </xdr:to>
    <xdr:sp macro="" textlink="">
      <xdr:nvSpPr>
        <xdr:cNvPr id="82" name="楕円 81"/>
        <xdr:cNvSpPr/>
      </xdr:nvSpPr>
      <xdr:spPr>
        <a:xfrm>
          <a:off x="2619375"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37465</xdr:rowOff>
    </xdr:from>
    <xdr:ext cx="469265" cy="259080"/>
    <xdr:sp macro="" textlink="">
      <xdr:nvSpPr>
        <xdr:cNvPr id="83" name="テキスト ボックス 82"/>
        <xdr:cNvSpPr txBox="1"/>
      </xdr:nvSpPr>
      <xdr:spPr>
        <a:xfrm>
          <a:off x="2451100" y="62096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120650</xdr:rowOff>
    </xdr:from>
    <xdr:to xmlns:xdr="http://schemas.openxmlformats.org/drawingml/2006/spreadsheetDrawing">
      <xdr:col>10</xdr:col>
      <xdr:colOff>165100</xdr:colOff>
      <xdr:row>36</xdr:row>
      <xdr:rowOff>50165</xdr:rowOff>
    </xdr:to>
    <xdr:sp macro="" textlink="">
      <xdr:nvSpPr>
        <xdr:cNvPr id="84" name="楕円 83"/>
        <xdr:cNvSpPr/>
      </xdr:nvSpPr>
      <xdr:spPr>
        <a:xfrm>
          <a:off x="1809750" y="6121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41275</xdr:rowOff>
    </xdr:from>
    <xdr:ext cx="469265" cy="258445"/>
    <xdr:sp macro="" textlink="">
      <xdr:nvSpPr>
        <xdr:cNvPr id="85" name="テキスト ボックス 84"/>
        <xdr:cNvSpPr txBox="1"/>
      </xdr:nvSpPr>
      <xdr:spPr>
        <a:xfrm>
          <a:off x="1641475" y="6213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106045</xdr:rowOff>
    </xdr:from>
    <xdr:to xmlns:xdr="http://schemas.openxmlformats.org/drawingml/2006/spreadsheetDrawing">
      <xdr:col>6</xdr:col>
      <xdr:colOff>38100</xdr:colOff>
      <xdr:row>36</xdr:row>
      <xdr:rowOff>36195</xdr:rowOff>
    </xdr:to>
    <xdr:sp macro="" textlink="">
      <xdr:nvSpPr>
        <xdr:cNvPr id="86" name="楕円 85"/>
        <xdr:cNvSpPr/>
      </xdr:nvSpPr>
      <xdr:spPr>
        <a:xfrm>
          <a:off x="1000125" y="61067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27305</xdr:rowOff>
    </xdr:from>
    <xdr:ext cx="469265" cy="259080"/>
    <xdr:sp macro="" textlink="">
      <xdr:nvSpPr>
        <xdr:cNvPr id="87" name="テキスト ボックス 86"/>
        <xdr:cNvSpPr txBox="1"/>
      </xdr:nvSpPr>
      <xdr:spPr>
        <a:xfrm>
          <a:off x="831850" y="61995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4790"/>
    <xdr:sp macro="" textlink="">
      <xdr:nvSpPr>
        <xdr:cNvPr id="96" name="テキスト ボックス 95"/>
        <xdr:cNvSpPr txBox="1"/>
      </xdr:nvSpPr>
      <xdr:spPr>
        <a:xfrm>
          <a:off x="67627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8" name="直線コネクタ 97"/>
        <xdr:cNvCxnSpPr/>
      </xdr:nvCxnSpPr>
      <xdr:spPr>
        <a:xfrm>
          <a:off x="698500" y="1016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920" cy="259080"/>
    <xdr:sp macro="" textlink="">
      <xdr:nvSpPr>
        <xdr:cNvPr id="99" name="テキスト ボックス 98"/>
        <xdr:cNvSpPr txBox="1"/>
      </xdr:nvSpPr>
      <xdr:spPr>
        <a:xfrm>
          <a:off x="481330"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0" name="直線コネクタ 99"/>
        <xdr:cNvCxnSpPr/>
      </xdr:nvCxnSpPr>
      <xdr:spPr>
        <a:xfrm>
          <a:off x="698500" y="977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0860" cy="259080"/>
    <xdr:sp macro="" textlink="">
      <xdr:nvSpPr>
        <xdr:cNvPr id="101" name="テキスト ボックス 100"/>
        <xdr:cNvSpPr txBox="1"/>
      </xdr:nvSpPr>
      <xdr:spPr>
        <a:xfrm>
          <a:off x="214630" y="963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2" name="直線コネクタ 101"/>
        <xdr:cNvCxnSpPr/>
      </xdr:nvCxnSpPr>
      <xdr:spPr>
        <a:xfrm>
          <a:off x="6985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5630" cy="258445"/>
    <xdr:sp macro="" textlink="">
      <xdr:nvSpPr>
        <xdr:cNvPr id="103" name="テキスト ボックス 102"/>
        <xdr:cNvSpPr txBox="1"/>
      </xdr:nvSpPr>
      <xdr:spPr>
        <a:xfrm>
          <a:off x="166370" y="9255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4" name="直線コネクタ 103"/>
        <xdr:cNvCxnSpPr/>
      </xdr:nvCxnSpPr>
      <xdr:spPr>
        <a:xfrm>
          <a:off x="698500" y="901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5630" cy="259080"/>
    <xdr:sp macro="" textlink="">
      <xdr:nvSpPr>
        <xdr:cNvPr id="105" name="テキスト ボックス 104"/>
        <xdr:cNvSpPr txBox="1"/>
      </xdr:nvSpPr>
      <xdr:spPr>
        <a:xfrm>
          <a:off x="166370"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6" name="直線コネクタ 105"/>
        <xdr:cNvCxnSpPr/>
      </xdr:nvCxnSpPr>
      <xdr:spPr>
        <a:xfrm>
          <a:off x="698500" y="863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5630" cy="259080"/>
    <xdr:sp macro="" textlink="">
      <xdr:nvSpPr>
        <xdr:cNvPr id="107" name="テキスト ボックス 106"/>
        <xdr:cNvSpPr txBox="1"/>
      </xdr:nvSpPr>
      <xdr:spPr>
        <a:xfrm>
          <a:off x="16637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09" name="テキスト ボックス 108"/>
        <xdr:cNvSpPr txBox="1"/>
      </xdr:nvSpPr>
      <xdr:spPr>
        <a:xfrm>
          <a:off x="166370"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137795</xdr:rowOff>
    </xdr:from>
    <xdr:to xmlns:xdr="http://schemas.openxmlformats.org/drawingml/2006/spreadsheetDrawing">
      <xdr:col>24</xdr:col>
      <xdr:colOff>62865</xdr:colOff>
      <xdr:row>57</xdr:row>
      <xdr:rowOff>105410</xdr:rowOff>
    </xdr:to>
    <xdr:cxnSp macro="">
      <xdr:nvCxnSpPr>
        <xdr:cNvPr id="111" name="直線コネクタ 110"/>
        <xdr:cNvCxnSpPr/>
      </xdr:nvCxnSpPr>
      <xdr:spPr>
        <a:xfrm flipV="1">
          <a:off x="4252595" y="8710295"/>
          <a:ext cx="127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109220</xdr:rowOff>
    </xdr:from>
    <xdr:ext cx="534670" cy="258445"/>
    <xdr:sp macro="" textlink="">
      <xdr:nvSpPr>
        <xdr:cNvPr id="112" name="総務費最小値テキスト"/>
        <xdr:cNvSpPr txBox="1"/>
      </xdr:nvSpPr>
      <xdr:spPr>
        <a:xfrm>
          <a:off x="4305300" y="9881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105410</xdr:rowOff>
    </xdr:from>
    <xdr:to xmlns:xdr="http://schemas.openxmlformats.org/drawingml/2006/spreadsheetDrawing">
      <xdr:col>24</xdr:col>
      <xdr:colOff>152400</xdr:colOff>
      <xdr:row>57</xdr:row>
      <xdr:rowOff>105410</xdr:rowOff>
    </xdr:to>
    <xdr:cxnSp macro="">
      <xdr:nvCxnSpPr>
        <xdr:cNvPr id="113" name="直線コネクタ 112"/>
        <xdr:cNvCxnSpPr/>
      </xdr:nvCxnSpPr>
      <xdr:spPr>
        <a:xfrm>
          <a:off x="4181475" y="98780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84455</xdr:rowOff>
    </xdr:from>
    <xdr:ext cx="598805" cy="259080"/>
    <xdr:sp macro="" textlink="">
      <xdr:nvSpPr>
        <xdr:cNvPr id="114" name="総務費最大値テキスト"/>
        <xdr:cNvSpPr txBox="1"/>
      </xdr:nvSpPr>
      <xdr:spPr>
        <a:xfrm>
          <a:off x="4305300" y="84855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190,216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137795</xdr:rowOff>
    </xdr:from>
    <xdr:to xmlns:xdr="http://schemas.openxmlformats.org/drawingml/2006/spreadsheetDrawing">
      <xdr:col>24</xdr:col>
      <xdr:colOff>152400</xdr:colOff>
      <xdr:row>50</xdr:row>
      <xdr:rowOff>137795</xdr:rowOff>
    </xdr:to>
    <xdr:cxnSp macro="">
      <xdr:nvCxnSpPr>
        <xdr:cNvPr id="115" name="直線コネクタ 114"/>
        <xdr:cNvCxnSpPr/>
      </xdr:nvCxnSpPr>
      <xdr:spPr>
        <a:xfrm>
          <a:off x="4181475" y="8710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56</xdr:row>
      <xdr:rowOff>111760</xdr:rowOff>
    </xdr:from>
    <xdr:to xmlns:xdr="http://schemas.openxmlformats.org/drawingml/2006/spreadsheetDrawing">
      <xdr:col>24</xdr:col>
      <xdr:colOff>63500</xdr:colOff>
      <xdr:row>57</xdr:row>
      <xdr:rowOff>19685</xdr:rowOff>
    </xdr:to>
    <xdr:cxnSp macro="">
      <xdr:nvCxnSpPr>
        <xdr:cNvPr id="116" name="直線コネクタ 115"/>
        <xdr:cNvCxnSpPr/>
      </xdr:nvCxnSpPr>
      <xdr:spPr>
        <a:xfrm flipV="1">
          <a:off x="3492500" y="9712960"/>
          <a:ext cx="762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91440</xdr:rowOff>
    </xdr:from>
    <xdr:ext cx="534670" cy="259080"/>
    <xdr:sp macro="" textlink="">
      <xdr:nvSpPr>
        <xdr:cNvPr id="117" name="総務費平均値テキスト"/>
        <xdr:cNvSpPr txBox="1"/>
      </xdr:nvSpPr>
      <xdr:spPr>
        <a:xfrm>
          <a:off x="4305300" y="9349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68580</xdr:rowOff>
    </xdr:from>
    <xdr:to xmlns:xdr="http://schemas.openxmlformats.org/drawingml/2006/spreadsheetDrawing">
      <xdr:col>24</xdr:col>
      <xdr:colOff>114300</xdr:colOff>
      <xdr:row>55</xdr:row>
      <xdr:rowOff>170180</xdr:rowOff>
    </xdr:to>
    <xdr:sp macro="" textlink="">
      <xdr:nvSpPr>
        <xdr:cNvPr id="118" name="フローチャート: 判断 117"/>
        <xdr:cNvSpPr/>
      </xdr:nvSpPr>
      <xdr:spPr>
        <a:xfrm>
          <a:off x="4203700" y="949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14605</xdr:rowOff>
    </xdr:from>
    <xdr:to xmlns:xdr="http://schemas.openxmlformats.org/drawingml/2006/spreadsheetDrawing">
      <xdr:col>19</xdr:col>
      <xdr:colOff>174625</xdr:colOff>
      <xdr:row>57</xdr:row>
      <xdr:rowOff>19685</xdr:rowOff>
    </xdr:to>
    <xdr:cxnSp macro="">
      <xdr:nvCxnSpPr>
        <xdr:cNvPr id="119" name="直線コネクタ 118"/>
        <xdr:cNvCxnSpPr/>
      </xdr:nvCxnSpPr>
      <xdr:spPr>
        <a:xfrm>
          <a:off x="2670175" y="9787255"/>
          <a:ext cx="8223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120650</xdr:rowOff>
    </xdr:from>
    <xdr:to xmlns:xdr="http://schemas.openxmlformats.org/drawingml/2006/spreadsheetDrawing">
      <xdr:col>20</xdr:col>
      <xdr:colOff>38100</xdr:colOff>
      <xdr:row>56</xdr:row>
      <xdr:rowOff>50800</xdr:rowOff>
    </xdr:to>
    <xdr:sp macro="" textlink="">
      <xdr:nvSpPr>
        <xdr:cNvPr id="120" name="フローチャート: 判断 119"/>
        <xdr:cNvSpPr/>
      </xdr:nvSpPr>
      <xdr:spPr>
        <a:xfrm>
          <a:off x="3444875" y="95504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67310</xdr:rowOff>
    </xdr:from>
    <xdr:ext cx="534035" cy="259080"/>
    <xdr:sp macro="" textlink="">
      <xdr:nvSpPr>
        <xdr:cNvPr id="121" name="テキスト ボックス 120"/>
        <xdr:cNvSpPr txBox="1"/>
      </xdr:nvSpPr>
      <xdr:spPr>
        <a:xfrm>
          <a:off x="3244215" y="9325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125730</xdr:rowOff>
    </xdr:from>
    <xdr:to xmlns:xdr="http://schemas.openxmlformats.org/drawingml/2006/spreadsheetDrawing">
      <xdr:col>15</xdr:col>
      <xdr:colOff>50800</xdr:colOff>
      <xdr:row>57</xdr:row>
      <xdr:rowOff>14605</xdr:rowOff>
    </xdr:to>
    <xdr:cxnSp macro="">
      <xdr:nvCxnSpPr>
        <xdr:cNvPr id="122" name="直線コネクタ 121"/>
        <xdr:cNvCxnSpPr/>
      </xdr:nvCxnSpPr>
      <xdr:spPr>
        <a:xfrm>
          <a:off x="1860550" y="9726930"/>
          <a:ext cx="80962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113030</xdr:rowOff>
    </xdr:from>
    <xdr:to xmlns:xdr="http://schemas.openxmlformats.org/drawingml/2006/spreadsheetDrawing">
      <xdr:col>15</xdr:col>
      <xdr:colOff>101600</xdr:colOff>
      <xdr:row>56</xdr:row>
      <xdr:rowOff>43180</xdr:rowOff>
    </xdr:to>
    <xdr:sp macro="" textlink="">
      <xdr:nvSpPr>
        <xdr:cNvPr id="123" name="フローチャート: 判断 122"/>
        <xdr:cNvSpPr/>
      </xdr:nvSpPr>
      <xdr:spPr>
        <a:xfrm>
          <a:off x="2619375" y="954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59690</xdr:rowOff>
    </xdr:from>
    <xdr:ext cx="534035" cy="259080"/>
    <xdr:sp macro="" textlink="">
      <xdr:nvSpPr>
        <xdr:cNvPr id="124" name="テキスト ボックス 123"/>
        <xdr:cNvSpPr txBox="1"/>
      </xdr:nvSpPr>
      <xdr:spPr>
        <a:xfrm>
          <a:off x="2434590" y="93179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52</xdr:row>
      <xdr:rowOff>148590</xdr:rowOff>
    </xdr:from>
    <xdr:to xmlns:xdr="http://schemas.openxmlformats.org/drawingml/2006/spreadsheetDrawing">
      <xdr:col>10</xdr:col>
      <xdr:colOff>114300</xdr:colOff>
      <xdr:row>56</xdr:row>
      <xdr:rowOff>125730</xdr:rowOff>
    </xdr:to>
    <xdr:cxnSp macro="">
      <xdr:nvCxnSpPr>
        <xdr:cNvPr id="125" name="直線コネクタ 124"/>
        <xdr:cNvCxnSpPr/>
      </xdr:nvCxnSpPr>
      <xdr:spPr>
        <a:xfrm>
          <a:off x="1047750" y="9063990"/>
          <a:ext cx="812800" cy="662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124460</xdr:rowOff>
    </xdr:from>
    <xdr:to xmlns:xdr="http://schemas.openxmlformats.org/drawingml/2006/spreadsheetDrawing">
      <xdr:col>10</xdr:col>
      <xdr:colOff>165100</xdr:colOff>
      <xdr:row>56</xdr:row>
      <xdr:rowOff>54610</xdr:rowOff>
    </xdr:to>
    <xdr:sp macro="" textlink="">
      <xdr:nvSpPr>
        <xdr:cNvPr id="126" name="フローチャート: 判断 125"/>
        <xdr:cNvSpPr/>
      </xdr:nvSpPr>
      <xdr:spPr>
        <a:xfrm>
          <a:off x="180975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71120</xdr:rowOff>
    </xdr:from>
    <xdr:ext cx="534035" cy="259080"/>
    <xdr:sp macro="" textlink="">
      <xdr:nvSpPr>
        <xdr:cNvPr id="127" name="テキスト ボックス 126"/>
        <xdr:cNvSpPr txBox="1"/>
      </xdr:nvSpPr>
      <xdr:spPr>
        <a:xfrm>
          <a:off x="1609090" y="9329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51</xdr:row>
      <xdr:rowOff>90805</xdr:rowOff>
    </xdr:from>
    <xdr:to xmlns:xdr="http://schemas.openxmlformats.org/drawingml/2006/spreadsheetDrawing">
      <xdr:col>6</xdr:col>
      <xdr:colOff>38100</xdr:colOff>
      <xdr:row>52</xdr:row>
      <xdr:rowOff>20955</xdr:rowOff>
    </xdr:to>
    <xdr:sp macro="" textlink="">
      <xdr:nvSpPr>
        <xdr:cNvPr id="128" name="フローチャート: 判断 127"/>
        <xdr:cNvSpPr/>
      </xdr:nvSpPr>
      <xdr:spPr>
        <a:xfrm>
          <a:off x="1000125" y="88347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50</xdr:row>
      <xdr:rowOff>37465</xdr:rowOff>
    </xdr:from>
    <xdr:ext cx="598805" cy="259080"/>
    <xdr:sp macro="" textlink="">
      <xdr:nvSpPr>
        <xdr:cNvPr id="129" name="テキスト ボックス 128"/>
        <xdr:cNvSpPr txBox="1"/>
      </xdr:nvSpPr>
      <xdr:spPr>
        <a:xfrm>
          <a:off x="767080" y="86099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61</xdr:row>
      <xdr:rowOff>80010</xdr:rowOff>
    </xdr:from>
    <xdr:ext cx="762000" cy="259080"/>
    <xdr:sp macro="" textlink="">
      <xdr:nvSpPr>
        <xdr:cNvPr id="131" name="テキスト ボックス 130"/>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61</xdr:row>
      <xdr:rowOff>80010</xdr:rowOff>
    </xdr:from>
    <xdr:ext cx="762000" cy="259080"/>
    <xdr:sp macro="" textlink="">
      <xdr:nvSpPr>
        <xdr:cNvPr id="134" name="テキスト ボックス 133"/>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60960</xdr:rowOff>
    </xdr:from>
    <xdr:to xmlns:xdr="http://schemas.openxmlformats.org/drawingml/2006/spreadsheetDrawing">
      <xdr:col>24</xdr:col>
      <xdr:colOff>114300</xdr:colOff>
      <xdr:row>56</xdr:row>
      <xdr:rowOff>162560</xdr:rowOff>
    </xdr:to>
    <xdr:sp macro="" textlink="">
      <xdr:nvSpPr>
        <xdr:cNvPr id="135" name="楕円 134"/>
        <xdr:cNvSpPr/>
      </xdr:nvSpPr>
      <xdr:spPr>
        <a:xfrm>
          <a:off x="42037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39370</xdr:rowOff>
    </xdr:from>
    <xdr:ext cx="534670" cy="259080"/>
    <xdr:sp macro="" textlink="">
      <xdr:nvSpPr>
        <xdr:cNvPr id="136" name="総務費該当値テキスト"/>
        <xdr:cNvSpPr txBox="1"/>
      </xdr:nvSpPr>
      <xdr:spPr>
        <a:xfrm>
          <a:off x="4305300" y="9640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140335</xdr:rowOff>
    </xdr:from>
    <xdr:to xmlns:xdr="http://schemas.openxmlformats.org/drawingml/2006/spreadsheetDrawing">
      <xdr:col>20</xdr:col>
      <xdr:colOff>38100</xdr:colOff>
      <xdr:row>57</xdr:row>
      <xdr:rowOff>70485</xdr:rowOff>
    </xdr:to>
    <xdr:sp macro="" textlink="">
      <xdr:nvSpPr>
        <xdr:cNvPr id="137" name="楕円 136"/>
        <xdr:cNvSpPr/>
      </xdr:nvSpPr>
      <xdr:spPr>
        <a:xfrm>
          <a:off x="3444875" y="97415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61595</xdr:rowOff>
    </xdr:from>
    <xdr:ext cx="534035" cy="259080"/>
    <xdr:sp macro="" textlink="">
      <xdr:nvSpPr>
        <xdr:cNvPr id="138" name="テキスト ボックス 137"/>
        <xdr:cNvSpPr txBox="1"/>
      </xdr:nvSpPr>
      <xdr:spPr>
        <a:xfrm>
          <a:off x="3244215" y="9834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135255</xdr:rowOff>
    </xdr:from>
    <xdr:to xmlns:xdr="http://schemas.openxmlformats.org/drawingml/2006/spreadsheetDrawing">
      <xdr:col>15</xdr:col>
      <xdr:colOff>101600</xdr:colOff>
      <xdr:row>57</xdr:row>
      <xdr:rowOff>65405</xdr:rowOff>
    </xdr:to>
    <xdr:sp macro="" textlink="">
      <xdr:nvSpPr>
        <xdr:cNvPr id="139" name="楕円 138"/>
        <xdr:cNvSpPr/>
      </xdr:nvSpPr>
      <xdr:spPr>
        <a:xfrm>
          <a:off x="2619375" y="97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56515</xdr:rowOff>
    </xdr:from>
    <xdr:ext cx="534035" cy="258445"/>
    <xdr:sp macro="" textlink="">
      <xdr:nvSpPr>
        <xdr:cNvPr id="140" name="テキスト ボックス 139"/>
        <xdr:cNvSpPr txBox="1"/>
      </xdr:nvSpPr>
      <xdr:spPr>
        <a:xfrm>
          <a:off x="2434590" y="9829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74930</xdr:rowOff>
    </xdr:from>
    <xdr:to xmlns:xdr="http://schemas.openxmlformats.org/drawingml/2006/spreadsheetDrawing">
      <xdr:col>10</xdr:col>
      <xdr:colOff>165100</xdr:colOff>
      <xdr:row>57</xdr:row>
      <xdr:rowOff>5080</xdr:rowOff>
    </xdr:to>
    <xdr:sp macro="" textlink="">
      <xdr:nvSpPr>
        <xdr:cNvPr id="141" name="楕円 140"/>
        <xdr:cNvSpPr/>
      </xdr:nvSpPr>
      <xdr:spPr>
        <a:xfrm>
          <a:off x="180975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167640</xdr:rowOff>
    </xdr:from>
    <xdr:ext cx="534035" cy="258445"/>
    <xdr:sp macro="" textlink="">
      <xdr:nvSpPr>
        <xdr:cNvPr id="142" name="テキスト ボックス 141"/>
        <xdr:cNvSpPr txBox="1"/>
      </xdr:nvSpPr>
      <xdr:spPr>
        <a:xfrm>
          <a:off x="1609090" y="9768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97790</xdr:rowOff>
    </xdr:from>
    <xdr:to xmlns:xdr="http://schemas.openxmlformats.org/drawingml/2006/spreadsheetDrawing">
      <xdr:col>6</xdr:col>
      <xdr:colOff>38100</xdr:colOff>
      <xdr:row>53</xdr:row>
      <xdr:rowOff>27940</xdr:rowOff>
    </xdr:to>
    <xdr:sp macro="" textlink="">
      <xdr:nvSpPr>
        <xdr:cNvPr id="143" name="楕円 142"/>
        <xdr:cNvSpPr/>
      </xdr:nvSpPr>
      <xdr:spPr>
        <a:xfrm>
          <a:off x="1000125" y="90131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19050</xdr:rowOff>
    </xdr:from>
    <xdr:ext cx="598805" cy="258445"/>
    <xdr:sp macro="" textlink="">
      <xdr:nvSpPr>
        <xdr:cNvPr id="144" name="テキスト ボックス 143"/>
        <xdr:cNvSpPr txBox="1"/>
      </xdr:nvSpPr>
      <xdr:spPr>
        <a:xfrm>
          <a:off x="767080" y="91059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4790"/>
    <xdr:sp macro="" textlink="">
      <xdr:nvSpPr>
        <xdr:cNvPr id="153" name="テキスト ボックス 152"/>
        <xdr:cNvSpPr txBox="1"/>
      </xdr:nvSpPr>
      <xdr:spPr>
        <a:xfrm>
          <a:off x="67627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0860" cy="258445"/>
    <xdr:sp macro="" textlink="">
      <xdr:nvSpPr>
        <xdr:cNvPr id="155" name="テキスト ボックス 154"/>
        <xdr:cNvSpPr txBox="1"/>
      </xdr:nvSpPr>
      <xdr:spPr>
        <a:xfrm>
          <a:off x="214630" y="13827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698500" y="13643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5630" cy="259080"/>
    <xdr:sp macro="" textlink="">
      <xdr:nvSpPr>
        <xdr:cNvPr id="157" name="テキスト ボックス 156"/>
        <xdr:cNvSpPr txBox="1"/>
      </xdr:nvSpPr>
      <xdr:spPr>
        <a:xfrm>
          <a:off x="166370" y="135013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698500" y="13316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5630" cy="258445"/>
    <xdr:sp macro="" textlink="">
      <xdr:nvSpPr>
        <xdr:cNvPr id="159" name="テキスト ボックス 158"/>
        <xdr:cNvSpPr txBox="1"/>
      </xdr:nvSpPr>
      <xdr:spPr>
        <a:xfrm>
          <a:off x="166370" y="1317434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0" name="直線コネクタ 159"/>
        <xdr:cNvCxnSpPr/>
      </xdr:nvCxnSpPr>
      <xdr:spPr>
        <a:xfrm>
          <a:off x="698500" y="12990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5630" cy="259080"/>
    <xdr:sp macro="" textlink="">
      <xdr:nvSpPr>
        <xdr:cNvPr id="161" name="テキスト ボックス 160"/>
        <xdr:cNvSpPr txBox="1"/>
      </xdr:nvSpPr>
      <xdr:spPr>
        <a:xfrm>
          <a:off x="166370" y="12847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698500" y="12663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5630" cy="258445"/>
    <xdr:sp macro="" textlink="">
      <xdr:nvSpPr>
        <xdr:cNvPr id="163" name="テキスト ボックス 162"/>
        <xdr:cNvSpPr txBox="1"/>
      </xdr:nvSpPr>
      <xdr:spPr>
        <a:xfrm>
          <a:off x="166370" y="125222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698500" y="12337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5630" cy="258445"/>
    <xdr:sp macro="" textlink="">
      <xdr:nvSpPr>
        <xdr:cNvPr id="165" name="テキスト ボックス 164"/>
        <xdr:cNvSpPr txBox="1"/>
      </xdr:nvSpPr>
      <xdr:spPr>
        <a:xfrm>
          <a:off x="166370" y="12195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698500" y="12010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5630" cy="259080"/>
    <xdr:sp macro="" textlink="">
      <xdr:nvSpPr>
        <xdr:cNvPr id="167" name="テキスト ボックス 166"/>
        <xdr:cNvSpPr txBox="1"/>
      </xdr:nvSpPr>
      <xdr:spPr>
        <a:xfrm>
          <a:off x="166370" y="11868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8445"/>
    <xdr:sp macro="" textlink="">
      <xdr:nvSpPr>
        <xdr:cNvPr id="169" name="テキスト ボックス 168"/>
        <xdr:cNvSpPr txBox="1"/>
      </xdr:nvSpPr>
      <xdr:spPr>
        <a:xfrm>
          <a:off x="166370" y="11541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153035</xdr:rowOff>
    </xdr:from>
    <xdr:to xmlns:xdr="http://schemas.openxmlformats.org/drawingml/2006/spreadsheetDrawing">
      <xdr:col>24</xdr:col>
      <xdr:colOff>62865</xdr:colOff>
      <xdr:row>78</xdr:row>
      <xdr:rowOff>76200</xdr:rowOff>
    </xdr:to>
    <xdr:cxnSp macro="">
      <xdr:nvCxnSpPr>
        <xdr:cNvPr id="171" name="直線コネクタ 170"/>
        <xdr:cNvCxnSpPr/>
      </xdr:nvCxnSpPr>
      <xdr:spPr>
        <a:xfrm flipV="1">
          <a:off x="4252595" y="1215453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80010</xdr:rowOff>
    </xdr:from>
    <xdr:ext cx="598805" cy="259080"/>
    <xdr:sp macro="" textlink="">
      <xdr:nvSpPr>
        <xdr:cNvPr id="172" name="民生費最小値テキスト"/>
        <xdr:cNvSpPr txBox="1"/>
      </xdr:nvSpPr>
      <xdr:spPr>
        <a:xfrm>
          <a:off x="4305300" y="13453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76200</xdr:rowOff>
    </xdr:from>
    <xdr:to xmlns:xdr="http://schemas.openxmlformats.org/drawingml/2006/spreadsheetDrawing">
      <xdr:col>24</xdr:col>
      <xdr:colOff>152400</xdr:colOff>
      <xdr:row>78</xdr:row>
      <xdr:rowOff>76200</xdr:rowOff>
    </xdr:to>
    <xdr:cxnSp macro="">
      <xdr:nvCxnSpPr>
        <xdr:cNvPr id="173" name="直線コネクタ 172"/>
        <xdr:cNvCxnSpPr/>
      </xdr:nvCxnSpPr>
      <xdr:spPr>
        <a:xfrm>
          <a:off x="4181475" y="13449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99695</xdr:rowOff>
    </xdr:from>
    <xdr:ext cx="598805" cy="258445"/>
    <xdr:sp macro="" textlink="">
      <xdr:nvSpPr>
        <xdr:cNvPr id="174" name="民生費最大値テキスト"/>
        <xdr:cNvSpPr txBox="1"/>
      </xdr:nvSpPr>
      <xdr:spPr>
        <a:xfrm>
          <a:off x="4305300" y="119297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256,761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153035</xdr:rowOff>
    </xdr:from>
    <xdr:to xmlns:xdr="http://schemas.openxmlformats.org/drawingml/2006/spreadsheetDrawing">
      <xdr:col>24</xdr:col>
      <xdr:colOff>152400</xdr:colOff>
      <xdr:row>70</xdr:row>
      <xdr:rowOff>153035</xdr:rowOff>
    </xdr:to>
    <xdr:cxnSp macro="">
      <xdr:nvCxnSpPr>
        <xdr:cNvPr id="175" name="直線コネクタ 174"/>
        <xdr:cNvCxnSpPr/>
      </xdr:nvCxnSpPr>
      <xdr:spPr>
        <a:xfrm>
          <a:off x="4181475" y="121545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75</xdr:row>
      <xdr:rowOff>146050</xdr:rowOff>
    </xdr:from>
    <xdr:to xmlns:xdr="http://schemas.openxmlformats.org/drawingml/2006/spreadsheetDrawing">
      <xdr:col>24</xdr:col>
      <xdr:colOff>63500</xdr:colOff>
      <xdr:row>76</xdr:row>
      <xdr:rowOff>158115</xdr:rowOff>
    </xdr:to>
    <xdr:cxnSp macro="">
      <xdr:nvCxnSpPr>
        <xdr:cNvPr id="176" name="直線コネクタ 175"/>
        <xdr:cNvCxnSpPr/>
      </xdr:nvCxnSpPr>
      <xdr:spPr>
        <a:xfrm flipV="1">
          <a:off x="3492500" y="13004800"/>
          <a:ext cx="762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165100</xdr:rowOff>
    </xdr:from>
    <xdr:ext cx="598805" cy="259080"/>
    <xdr:sp macro="" textlink="">
      <xdr:nvSpPr>
        <xdr:cNvPr id="177" name="民生費平均値テキスト"/>
        <xdr:cNvSpPr txBox="1"/>
      </xdr:nvSpPr>
      <xdr:spPr>
        <a:xfrm>
          <a:off x="4305300" y="126809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142240</xdr:rowOff>
    </xdr:from>
    <xdr:to xmlns:xdr="http://schemas.openxmlformats.org/drawingml/2006/spreadsheetDrawing">
      <xdr:col>24</xdr:col>
      <xdr:colOff>114300</xdr:colOff>
      <xdr:row>75</xdr:row>
      <xdr:rowOff>72390</xdr:rowOff>
    </xdr:to>
    <xdr:sp macro="" textlink="">
      <xdr:nvSpPr>
        <xdr:cNvPr id="178" name="フローチャート: 判断 177"/>
        <xdr:cNvSpPr/>
      </xdr:nvSpPr>
      <xdr:spPr>
        <a:xfrm>
          <a:off x="4203700" y="128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158115</xdr:rowOff>
    </xdr:from>
    <xdr:to xmlns:xdr="http://schemas.openxmlformats.org/drawingml/2006/spreadsheetDrawing">
      <xdr:col>19</xdr:col>
      <xdr:colOff>174625</xdr:colOff>
      <xdr:row>77</xdr:row>
      <xdr:rowOff>114935</xdr:rowOff>
    </xdr:to>
    <xdr:cxnSp macro="">
      <xdr:nvCxnSpPr>
        <xdr:cNvPr id="179" name="直線コネクタ 178"/>
        <xdr:cNvCxnSpPr/>
      </xdr:nvCxnSpPr>
      <xdr:spPr>
        <a:xfrm flipV="1">
          <a:off x="2670175" y="13188315"/>
          <a:ext cx="822325"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104140</xdr:rowOff>
    </xdr:from>
    <xdr:to xmlns:xdr="http://schemas.openxmlformats.org/drawingml/2006/spreadsheetDrawing">
      <xdr:col>20</xdr:col>
      <xdr:colOff>38100</xdr:colOff>
      <xdr:row>76</xdr:row>
      <xdr:rowOff>34290</xdr:rowOff>
    </xdr:to>
    <xdr:sp macro="" textlink="">
      <xdr:nvSpPr>
        <xdr:cNvPr id="180" name="フローチャート: 判断 179"/>
        <xdr:cNvSpPr/>
      </xdr:nvSpPr>
      <xdr:spPr>
        <a:xfrm>
          <a:off x="3444875" y="129628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50800</xdr:rowOff>
    </xdr:from>
    <xdr:ext cx="598805" cy="259080"/>
    <xdr:sp macro="" textlink="">
      <xdr:nvSpPr>
        <xdr:cNvPr id="181" name="テキスト ボックス 180"/>
        <xdr:cNvSpPr txBox="1"/>
      </xdr:nvSpPr>
      <xdr:spPr>
        <a:xfrm>
          <a:off x="3211830" y="12738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43815</xdr:rowOff>
    </xdr:from>
    <xdr:to xmlns:xdr="http://schemas.openxmlformats.org/drawingml/2006/spreadsheetDrawing">
      <xdr:col>15</xdr:col>
      <xdr:colOff>50800</xdr:colOff>
      <xdr:row>77</xdr:row>
      <xdr:rowOff>114935</xdr:rowOff>
    </xdr:to>
    <xdr:cxnSp macro="">
      <xdr:nvCxnSpPr>
        <xdr:cNvPr id="182" name="直線コネクタ 181"/>
        <xdr:cNvCxnSpPr/>
      </xdr:nvCxnSpPr>
      <xdr:spPr>
        <a:xfrm>
          <a:off x="1860550" y="13245465"/>
          <a:ext cx="809625"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44450</xdr:rowOff>
    </xdr:from>
    <xdr:to xmlns:xdr="http://schemas.openxmlformats.org/drawingml/2006/spreadsheetDrawing">
      <xdr:col>15</xdr:col>
      <xdr:colOff>101600</xdr:colOff>
      <xdr:row>76</xdr:row>
      <xdr:rowOff>146050</xdr:rowOff>
    </xdr:to>
    <xdr:sp macro="" textlink="">
      <xdr:nvSpPr>
        <xdr:cNvPr id="183" name="フローチャート: 判断 182"/>
        <xdr:cNvSpPr/>
      </xdr:nvSpPr>
      <xdr:spPr>
        <a:xfrm>
          <a:off x="2619375"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162560</xdr:rowOff>
    </xdr:from>
    <xdr:ext cx="598805" cy="259080"/>
    <xdr:sp macro="" textlink="">
      <xdr:nvSpPr>
        <xdr:cNvPr id="184" name="テキスト ボックス 183"/>
        <xdr:cNvSpPr txBox="1"/>
      </xdr:nvSpPr>
      <xdr:spPr>
        <a:xfrm>
          <a:off x="2402205" y="12849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77</xdr:row>
      <xdr:rowOff>43815</xdr:rowOff>
    </xdr:from>
    <xdr:to xmlns:xdr="http://schemas.openxmlformats.org/drawingml/2006/spreadsheetDrawing">
      <xdr:col>10</xdr:col>
      <xdr:colOff>114300</xdr:colOff>
      <xdr:row>78</xdr:row>
      <xdr:rowOff>151130</xdr:rowOff>
    </xdr:to>
    <xdr:cxnSp macro="">
      <xdr:nvCxnSpPr>
        <xdr:cNvPr id="185" name="直線コネクタ 184"/>
        <xdr:cNvCxnSpPr/>
      </xdr:nvCxnSpPr>
      <xdr:spPr>
        <a:xfrm flipV="1">
          <a:off x="1047750" y="13245465"/>
          <a:ext cx="812800" cy="278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125095</xdr:rowOff>
    </xdr:from>
    <xdr:to xmlns:xdr="http://schemas.openxmlformats.org/drawingml/2006/spreadsheetDrawing">
      <xdr:col>10</xdr:col>
      <xdr:colOff>165100</xdr:colOff>
      <xdr:row>76</xdr:row>
      <xdr:rowOff>55245</xdr:rowOff>
    </xdr:to>
    <xdr:sp macro="" textlink="">
      <xdr:nvSpPr>
        <xdr:cNvPr id="186" name="フローチャート: 判断 185"/>
        <xdr:cNvSpPr/>
      </xdr:nvSpPr>
      <xdr:spPr>
        <a:xfrm>
          <a:off x="180975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71755</xdr:rowOff>
    </xdr:from>
    <xdr:ext cx="598805" cy="259080"/>
    <xdr:sp macro="" textlink="">
      <xdr:nvSpPr>
        <xdr:cNvPr id="187" name="テキスト ボックス 186"/>
        <xdr:cNvSpPr txBox="1"/>
      </xdr:nvSpPr>
      <xdr:spPr>
        <a:xfrm>
          <a:off x="1576705" y="127590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60325</xdr:rowOff>
    </xdr:from>
    <xdr:to xmlns:xdr="http://schemas.openxmlformats.org/drawingml/2006/spreadsheetDrawing">
      <xdr:col>6</xdr:col>
      <xdr:colOff>38100</xdr:colOff>
      <xdr:row>77</xdr:row>
      <xdr:rowOff>161925</xdr:rowOff>
    </xdr:to>
    <xdr:sp macro="" textlink="">
      <xdr:nvSpPr>
        <xdr:cNvPr id="188" name="フローチャート: 判断 187"/>
        <xdr:cNvSpPr/>
      </xdr:nvSpPr>
      <xdr:spPr>
        <a:xfrm>
          <a:off x="1000125" y="132619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6985</xdr:rowOff>
    </xdr:from>
    <xdr:ext cx="598805" cy="258445"/>
    <xdr:sp macro="" textlink="">
      <xdr:nvSpPr>
        <xdr:cNvPr id="189" name="テキスト ボックス 188"/>
        <xdr:cNvSpPr txBox="1"/>
      </xdr:nvSpPr>
      <xdr:spPr>
        <a:xfrm>
          <a:off x="767080" y="130371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81</xdr:row>
      <xdr:rowOff>80010</xdr:rowOff>
    </xdr:from>
    <xdr:ext cx="762000" cy="259080"/>
    <xdr:sp macro="" textlink="">
      <xdr:nvSpPr>
        <xdr:cNvPr id="191" name="テキスト ボックス 190"/>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81</xdr:row>
      <xdr:rowOff>80010</xdr:rowOff>
    </xdr:from>
    <xdr:ext cx="762000" cy="259080"/>
    <xdr:sp macro="" textlink="">
      <xdr:nvSpPr>
        <xdr:cNvPr id="194" name="テキスト ボックス 193"/>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95250</xdr:rowOff>
    </xdr:from>
    <xdr:to xmlns:xdr="http://schemas.openxmlformats.org/drawingml/2006/spreadsheetDrawing">
      <xdr:col>24</xdr:col>
      <xdr:colOff>114300</xdr:colOff>
      <xdr:row>76</xdr:row>
      <xdr:rowOff>25400</xdr:rowOff>
    </xdr:to>
    <xdr:sp macro="" textlink="">
      <xdr:nvSpPr>
        <xdr:cNvPr id="195" name="楕円 194"/>
        <xdr:cNvSpPr/>
      </xdr:nvSpPr>
      <xdr:spPr>
        <a:xfrm>
          <a:off x="42037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73660</xdr:rowOff>
    </xdr:from>
    <xdr:ext cx="598805" cy="259080"/>
    <xdr:sp macro="" textlink="">
      <xdr:nvSpPr>
        <xdr:cNvPr id="196" name="民生費該当値テキスト"/>
        <xdr:cNvSpPr txBox="1"/>
      </xdr:nvSpPr>
      <xdr:spPr>
        <a:xfrm>
          <a:off x="4305300" y="129324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107315</xdr:rowOff>
    </xdr:from>
    <xdr:to xmlns:xdr="http://schemas.openxmlformats.org/drawingml/2006/spreadsheetDrawing">
      <xdr:col>20</xdr:col>
      <xdr:colOff>38100</xdr:colOff>
      <xdr:row>77</xdr:row>
      <xdr:rowOff>37465</xdr:rowOff>
    </xdr:to>
    <xdr:sp macro="" textlink="">
      <xdr:nvSpPr>
        <xdr:cNvPr id="197" name="楕円 196"/>
        <xdr:cNvSpPr/>
      </xdr:nvSpPr>
      <xdr:spPr>
        <a:xfrm>
          <a:off x="3444875" y="131375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29210</xdr:rowOff>
    </xdr:from>
    <xdr:ext cx="598805" cy="258445"/>
    <xdr:sp macro="" textlink="">
      <xdr:nvSpPr>
        <xdr:cNvPr id="198" name="テキスト ボックス 197"/>
        <xdr:cNvSpPr txBox="1"/>
      </xdr:nvSpPr>
      <xdr:spPr>
        <a:xfrm>
          <a:off x="3211830" y="132308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64135</xdr:rowOff>
    </xdr:from>
    <xdr:to xmlns:xdr="http://schemas.openxmlformats.org/drawingml/2006/spreadsheetDrawing">
      <xdr:col>15</xdr:col>
      <xdr:colOff>101600</xdr:colOff>
      <xdr:row>77</xdr:row>
      <xdr:rowOff>166370</xdr:rowOff>
    </xdr:to>
    <xdr:sp macro="" textlink="">
      <xdr:nvSpPr>
        <xdr:cNvPr id="199" name="楕円 198"/>
        <xdr:cNvSpPr/>
      </xdr:nvSpPr>
      <xdr:spPr>
        <a:xfrm>
          <a:off x="2619375" y="13265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156845</xdr:rowOff>
    </xdr:from>
    <xdr:ext cx="598805" cy="258445"/>
    <xdr:sp macro="" textlink="">
      <xdr:nvSpPr>
        <xdr:cNvPr id="200" name="テキスト ボックス 199"/>
        <xdr:cNvSpPr txBox="1"/>
      </xdr:nvSpPr>
      <xdr:spPr>
        <a:xfrm>
          <a:off x="2402205" y="133584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164465</xdr:rowOff>
    </xdr:from>
    <xdr:to xmlns:xdr="http://schemas.openxmlformats.org/drawingml/2006/spreadsheetDrawing">
      <xdr:col>10</xdr:col>
      <xdr:colOff>165100</xdr:colOff>
      <xdr:row>77</xdr:row>
      <xdr:rowOff>94615</xdr:rowOff>
    </xdr:to>
    <xdr:sp macro="" textlink="">
      <xdr:nvSpPr>
        <xdr:cNvPr id="201" name="楕円 200"/>
        <xdr:cNvSpPr/>
      </xdr:nvSpPr>
      <xdr:spPr>
        <a:xfrm>
          <a:off x="1809750" y="131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86360</xdr:rowOff>
    </xdr:from>
    <xdr:ext cx="598805" cy="258445"/>
    <xdr:sp macro="" textlink="">
      <xdr:nvSpPr>
        <xdr:cNvPr id="202" name="テキスト ボックス 201"/>
        <xdr:cNvSpPr txBox="1"/>
      </xdr:nvSpPr>
      <xdr:spPr>
        <a:xfrm>
          <a:off x="1576705" y="132880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100330</xdr:rowOff>
    </xdr:from>
    <xdr:to xmlns:xdr="http://schemas.openxmlformats.org/drawingml/2006/spreadsheetDrawing">
      <xdr:col>6</xdr:col>
      <xdr:colOff>38100</xdr:colOff>
      <xdr:row>79</xdr:row>
      <xdr:rowOff>30480</xdr:rowOff>
    </xdr:to>
    <xdr:sp macro="" textlink="">
      <xdr:nvSpPr>
        <xdr:cNvPr id="203" name="楕円 202"/>
        <xdr:cNvSpPr/>
      </xdr:nvSpPr>
      <xdr:spPr>
        <a:xfrm>
          <a:off x="1000125" y="134734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22225</xdr:rowOff>
    </xdr:from>
    <xdr:ext cx="598805" cy="258445"/>
    <xdr:sp macro="" textlink="">
      <xdr:nvSpPr>
        <xdr:cNvPr id="204" name="テキスト ボックス 203"/>
        <xdr:cNvSpPr txBox="1"/>
      </xdr:nvSpPr>
      <xdr:spPr>
        <a:xfrm>
          <a:off x="767080" y="135667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4790"/>
    <xdr:sp macro="" textlink="">
      <xdr:nvSpPr>
        <xdr:cNvPr id="213" name="テキスト ボックス 212"/>
        <xdr:cNvSpPr txBox="1"/>
      </xdr:nvSpPr>
      <xdr:spPr>
        <a:xfrm>
          <a:off x="67627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8445"/>
    <xdr:sp macro="" textlink="">
      <xdr:nvSpPr>
        <xdr:cNvPr id="215" name="テキスト ボックス 214"/>
        <xdr:cNvSpPr txBox="1"/>
      </xdr:nvSpPr>
      <xdr:spPr>
        <a:xfrm>
          <a:off x="481330" y="17256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0860" cy="259080"/>
    <xdr:sp macro="" textlink="">
      <xdr:nvSpPr>
        <xdr:cNvPr id="217" name="テキスト ボックス 216"/>
        <xdr:cNvSpPr txBox="1"/>
      </xdr:nvSpPr>
      <xdr:spPr>
        <a:xfrm>
          <a:off x="214630" y="1687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19" name="テキスト ボックス 218"/>
        <xdr:cNvSpPr txBox="1"/>
      </xdr:nvSpPr>
      <xdr:spPr>
        <a:xfrm>
          <a:off x="214630"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0860" cy="258445"/>
    <xdr:sp macro="" textlink="">
      <xdr:nvSpPr>
        <xdr:cNvPr id="221" name="テキスト ボックス 220"/>
        <xdr:cNvSpPr txBox="1"/>
      </xdr:nvSpPr>
      <xdr:spPr>
        <a:xfrm>
          <a:off x="214630" y="1611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0860" cy="259080"/>
    <xdr:sp macro="" textlink="">
      <xdr:nvSpPr>
        <xdr:cNvPr id="223" name="テキスト ボックス 222"/>
        <xdr:cNvSpPr txBox="1"/>
      </xdr:nvSpPr>
      <xdr:spPr>
        <a:xfrm>
          <a:off x="214630"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5630" cy="259080"/>
    <xdr:sp macro="" textlink="">
      <xdr:nvSpPr>
        <xdr:cNvPr id="225" name="テキスト ボックス 224"/>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7" name="テキスト ボックス 226"/>
        <xdr:cNvSpPr txBox="1"/>
      </xdr:nvSpPr>
      <xdr:spPr>
        <a:xfrm>
          <a:off x="16637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74930</xdr:rowOff>
    </xdr:from>
    <xdr:to xmlns:xdr="http://schemas.openxmlformats.org/drawingml/2006/spreadsheetDrawing">
      <xdr:col>24</xdr:col>
      <xdr:colOff>62865</xdr:colOff>
      <xdr:row>98</xdr:row>
      <xdr:rowOff>114300</xdr:rowOff>
    </xdr:to>
    <xdr:cxnSp macro="">
      <xdr:nvCxnSpPr>
        <xdr:cNvPr id="229" name="直線コネクタ 228"/>
        <xdr:cNvCxnSpPr/>
      </xdr:nvCxnSpPr>
      <xdr:spPr>
        <a:xfrm flipV="1">
          <a:off x="4252595" y="15505430"/>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118110</xdr:rowOff>
    </xdr:from>
    <xdr:ext cx="534670" cy="259080"/>
    <xdr:sp macro="" textlink="">
      <xdr:nvSpPr>
        <xdr:cNvPr id="230" name="衛生費最小値テキスト"/>
        <xdr:cNvSpPr txBox="1"/>
      </xdr:nvSpPr>
      <xdr:spPr>
        <a:xfrm>
          <a:off x="4305300" y="1692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114300</xdr:rowOff>
    </xdr:from>
    <xdr:to xmlns:xdr="http://schemas.openxmlformats.org/drawingml/2006/spreadsheetDrawing">
      <xdr:col>24</xdr:col>
      <xdr:colOff>152400</xdr:colOff>
      <xdr:row>98</xdr:row>
      <xdr:rowOff>114300</xdr:rowOff>
    </xdr:to>
    <xdr:cxnSp macro="">
      <xdr:nvCxnSpPr>
        <xdr:cNvPr id="231" name="直線コネクタ 230"/>
        <xdr:cNvCxnSpPr/>
      </xdr:nvCxnSpPr>
      <xdr:spPr>
        <a:xfrm>
          <a:off x="4181475" y="169164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20955</xdr:rowOff>
    </xdr:from>
    <xdr:ext cx="534670" cy="258445"/>
    <xdr:sp macro="" textlink="">
      <xdr:nvSpPr>
        <xdr:cNvPr id="232" name="衛生費最大値テキスト"/>
        <xdr:cNvSpPr txBox="1"/>
      </xdr:nvSpPr>
      <xdr:spPr>
        <a:xfrm>
          <a:off x="4305300" y="15280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99,425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74930</xdr:rowOff>
    </xdr:from>
    <xdr:to xmlns:xdr="http://schemas.openxmlformats.org/drawingml/2006/spreadsheetDrawing">
      <xdr:col>24</xdr:col>
      <xdr:colOff>152400</xdr:colOff>
      <xdr:row>90</xdr:row>
      <xdr:rowOff>74930</xdr:rowOff>
    </xdr:to>
    <xdr:cxnSp macro="">
      <xdr:nvCxnSpPr>
        <xdr:cNvPr id="233" name="直線コネクタ 232"/>
        <xdr:cNvCxnSpPr/>
      </xdr:nvCxnSpPr>
      <xdr:spPr>
        <a:xfrm>
          <a:off x="4181475" y="155054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174625</xdr:colOff>
      <xdr:row>97</xdr:row>
      <xdr:rowOff>42545</xdr:rowOff>
    </xdr:from>
    <xdr:to xmlns:xdr="http://schemas.openxmlformats.org/drawingml/2006/spreadsheetDrawing">
      <xdr:col>24</xdr:col>
      <xdr:colOff>63500</xdr:colOff>
      <xdr:row>98</xdr:row>
      <xdr:rowOff>31115</xdr:rowOff>
    </xdr:to>
    <xdr:cxnSp macro="">
      <xdr:nvCxnSpPr>
        <xdr:cNvPr id="234" name="直線コネクタ 233"/>
        <xdr:cNvCxnSpPr/>
      </xdr:nvCxnSpPr>
      <xdr:spPr>
        <a:xfrm>
          <a:off x="3492500" y="16673195"/>
          <a:ext cx="762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71755</xdr:rowOff>
    </xdr:from>
    <xdr:ext cx="534670" cy="259080"/>
    <xdr:sp macro="" textlink="">
      <xdr:nvSpPr>
        <xdr:cNvPr id="235" name="衛生費平均値テキスト"/>
        <xdr:cNvSpPr txBox="1"/>
      </xdr:nvSpPr>
      <xdr:spPr>
        <a:xfrm>
          <a:off x="4305300" y="16359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48895</xdr:rowOff>
    </xdr:from>
    <xdr:to xmlns:xdr="http://schemas.openxmlformats.org/drawingml/2006/spreadsheetDrawing">
      <xdr:col>24</xdr:col>
      <xdr:colOff>114300</xdr:colOff>
      <xdr:row>96</xdr:row>
      <xdr:rowOff>150495</xdr:rowOff>
    </xdr:to>
    <xdr:sp macro="" textlink="">
      <xdr:nvSpPr>
        <xdr:cNvPr id="236" name="フローチャート: 判断 235"/>
        <xdr:cNvSpPr/>
      </xdr:nvSpPr>
      <xdr:spPr>
        <a:xfrm>
          <a:off x="42037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156210</xdr:rowOff>
    </xdr:from>
    <xdr:to xmlns:xdr="http://schemas.openxmlformats.org/drawingml/2006/spreadsheetDrawing">
      <xdr:col>19</xdr:col>
      <xdr:colOff>174625</xdr:colOff>
      <xdr:row>97</xdr:row>
      <xdr:rowOff>42545</xdr:rowOff>
    </xdr:to>
    <xdr:cxnSp macro="">
      <xdr:nvCxnSpPr>
        <xdr:cNvPr id="237" name="直線コネクタ 236"/>
        <xdr:cNvCxnSpPr/>
      </xdr:nvCxnSpPr>
      <xdr:spPr>
        <a:xfrm>
          <a:off x="2670175" y="16615410"/>
          <a:ext cx="822325"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45720</xdr:rowOff>
    </xdr:from>
    <xdr:to xmlns:xdr="http://schemas.openxmlformats.org/drawingml/2006/spreadsheetDrawing">
      <xdr:col>20</xdr:col>
      <xdr:colOff>38100</xdr:colOff>
      <xdr:row>96</xdr:row>
      <xdr:rowOff>147320</xdr:rowOff>
    </xdr:to>
    <xdr:sp macro="" textlink="">
      <xdr:nvSpPr>
        <xdr:cNvPr id="238" name="フローチャート: 判断 237"/>
        <xdr:cNvSpPr/>
      </xdr:nvSpPr>
      <xdr:spPr>
        <a:xfrm>
          <a:off x="3444875" y="165049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163830</xdr:rowOff>
    </xdr:from>
    <xdr:ext cx="534035" cy="259080"/>
    <xdr:sp macro="" textlink="">
      <xdr:nvSpPr>
        <xdr:cNvPr id="239" name="テキスト ボックス 238"/>
        <xdr:cNvSpPr txBox="1"/>
      </xdr:nvSpPr>
      <xdr:spPr>
        <a:xfrm>
          <a:off x="3244215" y="16280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149860</xdr:rowOff>
    </xdr:from>
    <xdr:to xmlns:xdr="http://schemas.openxmlformats.org/drawingml/2006/spreadsheetDrawing">
      <xdr:col>15</xdr:col>
      <xdr:colOff>50800</xdr:colOff>
      <xdr:row>96</xdr:row>
      <xdr:rowOff>156210</xdr:rowOff>
    </xdr:to>
    <xdr:cxnSp macro="">
      <xdr:nvCxnSpPr>
        <xdr:cNvPr id="240" name="直線コネクタ 239"/>
        <xdr:cNvCxnSpPr/>
      </xdr:nvCxnSpPr>
      <xdr:spPr>
        <a:xfrm>
          <a:off x="1860550" y="16609060"/>
          <a:ext cx="8096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151765</xdr:rowOff>
    </xdr:from>
    <xdr:to xmlns:xdr="http://schemas.openxmlformats.org/drawingml/2006/spreadsheetDrawing">
      <xdr:col>15</xdr:col>
      <xdr:colOff>101600</xdr:colOff>
      <xdr:row>96</xdr:row>
      <xdr:rowOff>81915</xdr:rowOff>
    </xdr:to>
    <xdr:sp macro="" textlink="">
      <xdr:nvSpPr>
        <xdr:cNvPr id="241" name="フローチャート: 判断 240"/>
        <xdr:cNvSpPr/>
      </xdr:nvSpPr>
      <xdr:spPr>
        <a:xfrm>
          <a:off x="2619375"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98425</xdr:rowOff>
    </xdr:from>
    <xdr:ext cx="534035" cy="258445"/>
    <xdr:sp macro="" textlink="">
      <xdr:nvSpPr>
        <xdr:cNvPr id="242" name="テキスト ボックス 241"/>
        <xdr:cNvSpPr txBox="1"/>
      </xdr:nvSpPr>
      <xdr:spPr>
        <a:xfrm>
          <a:off x="2434590" y="16214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174625</xdr:colOff>
      <xdr:row>96</xdr:row>
      <xdr:rowOff>149860</xdr:rowOff>
    </xdr:from>
    <xdr:to xmlns:xdr="http://schemas.openxmlformats.org/drawingml/2006/spreadsheetDrawing">
      <xdr:col>10</xdr:col>
      <xdr:colOff>114300</xdr:colOff>
      <xdr:row>97</xdr:row>
      <xdr:rowOff>140335</xdr:rowOff>
    </xdr:to>
    <xdr:cxnSp macro="">
      <xdr:nvCxnSpPr>
        <xdr:cNvPr id="243" name="直線コネクタ 242"/>
        <xdr:cNvCxnSpPr/>
      </xdr:nvCxnSpPr>
      <xdr:spPr>
        <a:xfrm flipV="1">
          <a:off x="1047750" y="16609060"/>
          <a:ext cx="8128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133985</xdr:rowOff>
    </xdr:from>
    <xdr:to xmlns:xdr="http://schemas.openxmlformats.org/drawingml/2006/spreadsheetDrawing">
      <xdr:col>10</xdr:col>
      <xdr:colOff>165100</xdr:colOff>
      <xdr:row>96</xdr:row>
      <xdr:rowOff>64135</xdr:rowOff>
    </xdr:to>
    <xdr:sp macro="" textlink="">
      <xdr:nvSpPr>
        <xdr:cNvPr id="244" name="フローチャート: 判断 243"/>
        <xdr:cNvSpPr/>
      </xdr:nvSpPr>
      <xdr:spPr>
        <a:xfrm>
          <a:off x="180975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80645</xdr:rowOff>
    </xdr:from>
    <xdr:ext cx="534035" cy="259080"/>
    <xdr:sp macro="" textlink="">
      <xdr:nvSpPr>
        <xdr:cNvPr id="245" name="テキスト ボックス 244"/>
        <xdr:cNvSpPr txBox="1"/>
      </xdr:nvSpPr>
      <xdr:spPr>
        <a:xfrm>
          <a:off x="1609090" y="16196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60325</xdr:rowOff>
    </xdr:from>
    <xdr:to xmlns:xdr="http://schemas.openxmlformats.org/drawingml/2006/spreadsheetDrawing">
      <xdr:col>6</xdr:col>
      <xdr:colOff>38100</xdr:colOff>
      <xdr:row>96</xdr:row>
      <xdr:rowOff>161925</xdr:rowOff>
    </xdr:to>
    <xdr:sp macro="" textlink="">
      <xdr:nvSpPr>
        <xdr:cNvPr id="246" name="フローチャート: 判断 245"/>
        <xdr:cNvSpPr/>
      </xdr:nvSpPr>
      <xdr:spPr>
        <a:xfrm>
          <a:off x="1000125" y="165195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6985</xdr:rowOff>
    </xdr:from>
    <xdr:ext cx="534035" cy="258445"/>
    <xdr:sp macro="" textlink="">
      <xdr:nvSpPr>
        <xdr:cNvPr id="247" name="テキスト ボックス 246"/>
        <xdr:cNvSpPr txBox="1"/>
      </xdr:nvSpPr>
      <xdr:spPr>
        <a:xfrm>
          <a:off x="799465" y="16294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174625</xdr:colOff>
      <xdr:row>101</xdr:row>
      <xdr:rowOff>80010</xdr:rowOff>
    </xdr:from>
    <xdr:ext cx="762000" cy="259080"/>
    <xdr:sp macro="" textlink="">
      <xdr:nvSpPr>
        <xdr:cNvPr id="249" name="テキスト ボックス 248"/>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174625</xdr:colOff>
      <xdr:row>101</xdr:row>
      <xdr:rowOff>80010</xdr:rowOff>
    </xdr:from>
    <xdr:ext cx="762000" cy="259080"/>
    <xdr:sp macro="" textlink="">
      <xdr:nvSpPr>
        <xdr:cNvPr id="252" name="テキスト ボックス 251"/>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151765</xdr:rowOff>
    </xdr:from>
    <xdr:to xmlns:xdr="http://schemas.openxmlformats.org/drawingml/2006/spreadsheetDrawing">
      <xdr:col>24</xdr:col>
      <xdr:colOff>114300</xdr:colOff>
      <xdr:row>98</xdr:row>
      <xdr:rowOff>81915</xdr:rowOff>
    </xdr:to>
    <xdr:sp macro="" textlink="">
      <xdr:nvSpPr>
        <xdr:cNvPr id="253" name="楕円 252"/>
        <xdr:cNvSpPr/>
      </xdr:nvSpPr>
      <xdr:spPr>
        <a:xfrm>
          <a:off x="4203700" y="1678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66675</xdr:rowOff>
    </xdr:from>
    <xdr:ext cx="534670" cy="258445"/>
    <xdr:sp macro="" textlink="">
      <xdr:nvSpPr>
        <xdr:cNvPr id="254" name="衛生費該当値テキスト"/>
        <xdr:cNvSpPr txBox="1"/>
      </xdr:nvSpPr>
      <xdr:spPr>
        <a:xfrm>
          <a:off x="4305300" y="166973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163195</xdr:rowOff>
    </xdr:from>
    <xdr:to xmlns:xdr="http://schemas.openxmlformats.org/drawingml/2006/spreadsheetDrawing">
      <xdr:col>20</xdr:col>
      <xdr:colOff>38100</xdr:colOff>
      <xdr:row>97</xdr:row>
      <xdr:rowOff>93345</xdr:rowOff>
    </xdr:to>
    <xdr:sp macro="" textlink="">
      <xdr:nvSpPr>
        <xdr:cNvPr id="255" name="楕円 254"/>
        <xdr:cNvSpPr/>
      </xdr:nvSpPr>
      <xdr:spPr>
        <a:xfrm>
          <a:off x="3444875" y="166223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84455</xdr:rowOff>
    </xdr:from>
    <xdr:ext cx="534035" cy="259080"/>
    <xdr:sp macro="" textlink="">
      <xdr:nvSpPr>
        <xdr:cNvPr id="256" name="テキスト ボックス 255"/>
        <xdr:cNvSpPr txBox="1"/>
      </xdr:nvSpPr>
      <xdr:spPr>
        <a:xfrm>
          <a:off x="3244215" y="16715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105410</xdr:rowOff>
    </xdr:from>
    <xdr:to xmlns:xdr="http://schemas.openxmlformats.org/drawingml/2006/spreadsheetDrawing">
      <xdr:col>15</xdr:col>
      <xdr:colOff>101600</xdr:colOff>
      <xdr:row>97</xdr:row>
      <xdr:rowOff>35560</xdr:rowOff>
    </xdr:to>
    <xdr:sp macro="" textlink="">
      <xdr:nvSpPr>
        <xdr:cNvPr id="257" name="楕円 256"/>
        <xdr:cNvSpPr/>
      </xdr:nvSpPr>
      <xdr:spPr>
        <a:xfrm>
          <a:off x="2619375" y="1656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26670</xdr:rowOff>
    </xdr:from>
    <xdr:ext cx="534035" cy="259080"/>
    <xdr:sp macro="" textlink="">
      <xdr:nvSpPr>
        <xdr:cNvPr id="258" name="テキスト ボックス 257"/>
        <xdr:cNvSpPr txBox="1"/>
      </xdr:nvSpPr>
      <xdr:spPr>
        <a:xfrm>
          <a:off x="2434590" y="16657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99060</xdr:rowOff>
    </xdr:from>
    <xdr:to xmlns:xdr="http://schemas.openxmlformats.org/drawingml/2006/spreadsheetDrawing">
      <xdr:col>10</xdr:col>
      <xdr:colOff>165100</xdr:colOff>
      <xdr:row>97</xdr:row>
      <xdr:rowOff>29210</xdr:rowOff>
    </xdr:to>
    <xdr:sp macro="" textlink="">
      <xdr:nvSpPr>
        <xdr:cNvPr id="259" name="楕円 258"/>
        <xdr:cNvSpPr/>
      </xdr:nvSpPr>
      <xdr:spPr>
        <a:xfrm>
          <a:off x="1809750" y="1655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20320</xdr:rowOff>
    </xdr:from>
    <xdr:ext cx="534035" cy="258445"/>
    <xdr:sp macro="" textlink="">
      <xdr:nvSpPr>
        <xdr:cNvPr id="260" name="テキスト ボックス 259"/>
        <xdr:cNvSpPr txBox="1"/>
      </xdr:nvSpPr>
      <xdr:spPr>
        <a:xfrm>
          <a:off x="1609090" y="16650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89535</xdr:rowOff>
    </xdr:from>
    <xdr:to xmlns:xdr="http://schemas.openxmlformats.org/drawingml/2006/spreadsheetDrawing">
      <xdr:col>6</xdr:col>
      <xdr:colOff>38100</xdr:colOff>
      <xdr:row>98</xdr:row>
      <xdr:rowOff>19685</xdr:rowOff>
    </xdr:to>
    <xdr:sp macro="" textlink="">
      <xdr:nvSpPr>
        <xdr:cNvPr id="261" name="楕円 260"/>
        <xdr:cNvSpPr/>
      </xdr:nvSpPr>
      <xdr:spPr>
        <a:xfrm>
          <a:off x="1000125" y="167201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10795</xdr:rowOff>
    </xdr:from>
    <xdr:ext cx="534035" cy="258445"/>
    <xdr:sp macro="" textlink="">
      <xdr:nvSpPr>
        <xdr:cNvPr id="262" name="テキスト ボックス 261"/>
        <xdr:cNvSpPr txBox="1"/>
      </xdr:nvSpPr>
      <xdr:spPr>
        <a:xfrm>
          <a:off x="799465" y="16812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885" cy="224790"/>
    <xdr:sp macro="" textlink="">
      <xdr:nvSpPr>
        <xdr:cNvPr id="271" name="テキスト ボックス 270"/>
        <xdr:cNvSpPr txBox="1"/>
      </xdr:nvSpPr>
      <xdr:spPr>
        <a:xfrm>
          <a:off x="6026150"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3" name="直線コネクタ 272"/>
        <xdr:cNvCxnSpPr/>
      </xdr:nvCxnSpPr>
      <xdr:spPr>
        <a:xfrm>
          <a:off x="6064250" y="6785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920" cy="259080"/>
    <xdr:sp macro="" textlink="">
      <xdr:nvSpPr>
        <xdr:cNvPr id="274" name="テキスト ボックス 273"/>
        <xdr:cNvSpPr txBox="1"/>
      </xdr:nvSpPr>
      <xdr:spPr>
        <a:xfrm>
          <a:off x="5831205"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5" name="直線コネクタ 274"/>
        <xdr:cNvCxnSpPr/>
      </xdr:nvCxnSpPr>
      <xdr:spPr>
        <a:xfrm>
          <a:off x="6064250" y="6458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76" name="テキスト ボックス 275"/>
        <xdr:cNvSpPr txBox="1"/>
      </xdr:nvSpPr>
      <xdr:spPr>
        <a:xfrm>
          <a:off x="5628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7" name="直線コネクタ 276"/>
        <xdr:cNvCxnSpPr/>
      </xdr:nvCxnSpPr>
      <xdr:spPr>
        <a:xfrm>
          <a:off x="6064250" y="6132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78" name="テキスト ボックス 277"/>
        <xdr:cNvSpPr txBox="1"/>
      </xdr:nvSpPr>
      <xdr:spPr>
        <a:xfrm>
          <a:off x="5628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9" name="直線コネクタ 278"/>
        <xdr:cNvCxnSpPr/>
      </xdr:nvCxnSpPr>
      <xdr:spPr>
        <a:xfrm>
          <a:off x="6064250" y="5805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80" name="テキスト ボックス 279"/>
        <xdr:cNvSpPr txBox="1"/>
      </xdr:nvSpPr>
      <xdr:spPr>
        <a:xfrm>
          <a:off x="5628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1" name="直線コネクタ 280"/>
        <xdr:cNvCxnSpPr/>
      </xdr:nvCxnSpPr>
      <xdr:spPr>
        <a:xfrm>
          <a:off x="6064250" y="5479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22225</xdr:rowOff>
    </xdr:from>
    <xdr:ext cx="530860" cy="258445"/>
    <xdr:sp macro="" textlink="">
      <xdr:nvSpPr>
        <xdr:cNvPr id="282" name="テキスト ボックス 281"/>
        <xdr:cNvSpPr txBox="1"/>
      </xdr:nvSpPr>
      <xdr:spPr>
        <a:xfrm>
          <a:off x="5580380" y="53371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3" name="直線コネクタ 282"/>
        <xdr:cNvCxnSpPr/>
      </xdr:nvCxnSpPr>
      <xdr:spPr>
        <a:xfrm>
          <a:off x="6064250" y="5152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38100</xdr:rowOff>
    </xdr:from>
    <xdr:ext cx="530860" cy="259080"/>
    <xdr:sp macro="" textlink="">
      <xdr:nvSpPr>
        <xdr:cNvPr id="284" name="テキスト ボックス 283"/>
        <xdr:cNvSpPr txBox="1"/>
      </xdr:nvSpPr>
      <xdr:spPr>
        <a:xfrm>
          <a:off x="5580380" y="5010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0860" cy="258445"/>
    <xdr:sp macro="" textlink="">
      <xdr:nvSpPr>
        <xdr:cNvPr id="286" name="テキスト ボックス 285"/>
        <xdr:cNvSpPr txBox="1"/>
      </xdr:nvSpPr>
      <xdr:spPr>
        <a:xfrm>
          <a:off x="5580380" y="468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労働費グラフ枠"/>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30</xdr:row>
      <xdr:rowOff>55245</xdr:rowOff>
    </xdr:from>
    <xdr:to xmlns:xdr="http://schemas.openxmlformats.org/drawingml/2006/spreadsheetDrawing">
      <xdr:col>54</xdr:col>
      <xdr:colOff>174625</xdr:colOff>
      <xdr:row>39</xdr:row>
      <xdr:rowOff>99060</xdr:rowOff>
    </xdr:to>
    <xdr:cxnSp macro="">
      <xdr:nvCxnSpPr>
        <xdr:cNvPr id="288" name="直線コネクタ 287"/>
        <xdr:cNvCxnSpPr/>
      </xdr:nvCxnSpPr>
      <xdr:spPr>
        <a:xfrm flipV="1">
          <a:off x="9604375" y="5198745"/>
          <a:ext cx="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9" name="労働費最小値テキスト"/>
        <xdr:cNvSpPr txBox="1"/>
      </xdr:nvSpPr>
      <xdr:spPr>
        <a:xfrm>
          <a:off x="9655175"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0" name="直線コネクタ 289"/>
        <xdr:cNvCxnSpPr/>
      </xdr:nvCxnSpPr>
      <xdr:spPr>
        <a:xfrm>
          <a:off x="9531350" y="6785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1905</xdr:rowOff>
    </xdr:from>
    <xdr:ext cx="534670" cy="259080"/>
    <xdr:sp macro="" textlink="">
      <xdr:nvSpPr>
        <xdr:cNvPr id="291" name="労働費最大値テキスト"/>
        <xdr:cNvSpPr txBox="1"/>
      </xdr:nvSpPr>
      <xdr:spPr>
        <a:xfrm>
          <a:off x="9655175" y="49739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14,577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55245</xdr:rowOff>
    </xdr:from>
    <xdr:to xmlns:xdr="http://schemas.openxmlformats.org/drawingml/2006/spreadsheetDrawing">
      <xdr:col>55</xdr:col>
      <xdr:colOff>88900</xdr:colOff>
      <xdr:row>30</xdr:row>
      <xdr:rowOff>55245</xdr:rowOff>
    </xdr:to>
    <xdr:cxnSp macro="">
      <xdr:nvCxnSpPr>
        <xdr:cNvPr id="292" name="直線コネクタ 291"/>
        <xdr:cNvCxnSpPr/>
      </xdr:nvCxnSpPr>
      <xdr:spPr>
        <a:xfrm>
          <a:off x="9531350" y="51987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24130</xdr:rowOff>
    </xdr:from>
    <xdr:to xmlns:xdr="http://schemas.openxmlformats.org/drawingml/2006/spreadsheetDrawing">
      <xdr:col>55</xdr:col>
      <xdr:colOff>0</xdr:colOff>
      <xdr:row>38</xdr:row>
      <xdr:rowOff>65405</xdr:rowOff>
    </xdr:to>
    <xdr:cxnSp macro="">
      <xdr:nvCxnSpPr>
        <xdr:cNvPr id="293" name="直線コネクタ 292"/>
        <xdr:cNvCxnSpPr/>
      </xdr:nvCxnSpPr>
      <xdr:spPr>
        <a:xfrm>
          <a:off x="8845550" y="6539230"/>
          <a:ext cx="7588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74930</xdr:rowOff>
    </xdr:from>
    <xdr:ext cx="469900" cy="258445"/>
    <xdr:sp macro="" textlink="">
      <xdr:nvSpPr>
        <xdr:cNvPr id="294" name="労働費平均値テキスト"/>
        <xdr:cNvSpPr txBox="1"/>
      </xdr:nvSpPr>
      <xdr:spPr>
        <a:xfrm>
          <a:off x="9655175" y="65900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96520</xdr:rowOff>
    </xdr:from>
    <xdr:to xmlns:xdr="http://schemas.openxmlformats.org/drawingml/2006/spreadsheetDrawing">
      <xdr:col>55</xdr:col>
      <xdr:colOff>50800</xdr:colOff>
      <xdr:row>39</xdr:row>
      <xdr:rowOff>26670</xdr:rowOff>
    </xdr:to>
    <xdr:sp macro="" textlink="">
      <xdr:nvSpPr>
        <xdr:cNvPr id="295" name="フローチャート: 判断 294"/>
        <xdr:cNvSpPr/>
      </xdr:nvSpPr>
      <xdr:spPr>
        <a:xfrm>
          <a:off x="9569450" y="66116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37</xdr:row>
      <xdr:rowOff>149860</xdr:rowOff>
    </xdr:from>
    <xdr:to xmlns:xdr="http://schemas.openxmlformats.org/drawingml/2006/spreadsheetDrawing">
      <xdr:col>50</xdr:col>
      <xdr:colOff>114300</xdr:colOff>
      <xdr:row>38</xdr:row>
      <xdr:rowOff>24130</xdr:rowOff>
    </xdr:to>
    <xdr:cxnSp macro="">
      <xdr:nvCxnSpPr>
        <xdr:cNvPr id="296" name="直線コネクタ 295"/>
        <xdr:cNvCxnSpPr/>
      </xdr:nvCxnSpPr>
      <xdr:spPr>
        <a:xfrm>
          <a:off x="8032750" y="6493510"/>
          <a:ext cx="8128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84455</xdr:rowOff>
    </xdr:from>
    <xdr:to xmlns:xdr="http://schemas.openxmlformats.org/drawingml/2006/spreadsheetDrawing">
      <xdr:col>50</xdr:col>
      <xdr:colOff>165100</xdr:colOff>
      <xdr:row>39</xdr:row>
      <xdr:rowOff>14605</xdr:rowOff>
    </xdr:to>
    <xdr:sp macro="" textlink="">
      <xdr:nvSpPr>
        <xdr:cNvPr id="297" name="フローチャート: 判断 296"/>
        <xdr:cNvSpPr/>
      </xdr:nvSpPr>
      <xdr:spPr>
        <a:xfrm>
          <a:off x="879475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39</xdr:row>
      <xdr:rowOff>6350</xdr:rowOff>
    </xdr:from>
    <xdr:ext cx="469265" cy="258445"/>
    <xdr:sp macro="" textlink="">
      <xdr:nvSpPr>
        <xdr:cNvPr id="298" name="テキスト ボックス 297"/>
        <xdr:cNvSpPr txBox="1"/>
      </xdr:nvSpPr>
      <xdr:spPr>
        <a:xfrm>
          <a:off x="8626475" y="6692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145415</xdr:rowOff>
    </xdr:from>
    <xdr:to xmlns:xdr="http://schemas.openxmlformats.org/drawingml/2006/spreadsheetDrawing">
      <xdr:col>45</xdr:col>
      <xdr:colOff>174625</xdr:colOff>
      <xdr:row>37</xdr:row>
      <xdr:rowOff>149860</xdr:rowOff>
    </xdr:to>
    <xdr:cxnSp macro="">
      <xdr:nvCxnSpPr>
        <xdr:cNvPr id="299" name="直線コネクタ 298"/>
        <xdr:cNvCxnSpPr/>
      </xdr:nvCxnSpPr>
      <xdr:spPr>
        <a:xfrm>
          <a:off x="7210425" y="6489065"/>
          <a:ext cx="8223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86360</xdr:rowOff>
    </xdr:from>
    <xdr:to xmlns:xdr="http://schemas.openxmlformats.org/drawingml/2006/spreadsheetDrawing">
      <xdr:col>46</xdr:col>
      <xdr:colOff>38100</xdr:colOff>
      <xdr:row>39</xdr:row>
      <xdr:rowOff>16510</xdr:rowOff>
    </xdr:to>
    <xdr:sp macro="" textlink="">
      <xdr:nvSpPr>
        <xdr:cNvPr id="300" name="フローチャート: 判断 299"/>
        <xdr:cNvSpPr/>
      </xdr:nvSpPr>
      <xdr:spPr>
        <a:xfrm>
          <a:off x="7985125" y="66014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39</xdr:row>
      <xdr:rowOff>7620</xdr:rowOff>
    </xdr:from>
    <xdr:ext cx="469265" cy="258445"/>
    <xdr:sp macro="" textlink="">
      <xdr:nvSpPr>
        <xdr:cNvPr id="301" name="テキスト ボックス 300"/>
        <xdr:cNvSpPr txBox="1"/>
      </xdr:nvSpPr>
      <xdr:spPr>
        <a:xfrm>
          <a:off x="7816850" y="66941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127635</xdr:rowOff>
    </xdr:from>
    <xdr:to xmlns:xdr="http://schemas.openxmlformats.org/drawingml/2006/spreadsheetDrawing">
      <xdr:col>41</xdr:col>
      <xdr:colOff>50800</xdr:colOff>
      <xdr:row>37</xdr:row>
      <xdr:rowOff>145415</xdr:rowOff>
    </xdr:to>
    <xdr:cxnSp macro="">
      <xdr:nvCxnSpPr>
        <xdr:cNvPr id="302" name="直線コネクタ 301"/>
        <xdr:cNvCxnSpPr/>
      </xdr:nvCxnSpPr>
      <xdr:spPr>
        <a:xfrm>
          <a:off x="6400800" y="6471285"/>
          <a:ext cx="8096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84455</xdr:rowOff>
    </xdr:from>
    <xdr:to xmlns:xdr="http://schemas.openxmlformats.org/drawingml/2006/spreadsheetDrawing">
      <xdr:col>41</xdr:col>
      <xdr:colOff>101600</xdr:colOff>
      <xdr:row>39</xdr:row>
      <xdr:rowOff>14605</xdr:rowOff>
    </xdr:to>
    <xdr:sp macro="" textlink="">
      <xdr:nvSpPr>
        <xdr:cNvPr id="303" name="フローチャート: 判断 302"/>
        <xdr:cNvSpPr/>
      </xdr:nvSpPr>
      <xdr:spPr>
        <a:xfrm>
          <a:off x="7159625"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39</xdr:row>
      <xdr:rowOff>6350</xdr:rowOff>
    </xdr:from>
    <xdr:ext cx="469265" cy="258445"/>
    <xdr:sp macro="" textlink="">
      <xdr:nvSpPr>
        <xdr:cNvPr id="304" name="テキスト ボックス 303"/>
        <xdr:cNvSpPr txBox="1"/>
      </xdr:nvSpPr>
      <xdr:spPr>
        <a:xfrm>
          <a:off x="6991350" y="6692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85090</xdr:rowOff>
    </xdr:from>
    <xdr:to xmlns:xdr="http://schemas.openxmlformats.org/drawingml/2006/spreadsheetDrawing">
      <xdr:col>36</xdr:col>
      <xdr:colOff>165100</xdr:colOff>
      <xdr:row>39</xdr:row>
      <xdr:rowOff>15240</xdr:rowOff>
    </xdr:to>
    <xdr:sp macro="" textlink="">
      <xdr:nvSpPr>
        <xdr:cNvPr id="305" name="フローチャート: 判断 304"/>
        <xdr:cNvSpPr/>
      </xdr:nvSpPr>
      <xdr:spPr>
        <a:xfrm>
          <a:off x="63500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39</xdr:row>
      <xdr:rowOff>6350</xdr:rowOff>
    </xdr:from>
    <xdr:ext cx="469265" cy="258445"/>
    <xdr:sp macro="" textlink="">
      <xdr:nvSpPr>
        <xdr:cNvPr id="306" name="テキスト ボックス 305"/>
        <xdr:cNvSpPr txBox="1"/>
      </xdr:nvSpPr>
      <xdr:spPr>
        <a:xfrm>
          <a:off x="6181725" y="6692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41</xdr:row>
      <xdr:rowOff>80010</xdr:rowOff>
    </xdr:from>
    <xdr:ext cx="762000" cy="259080"/>
    <xdr:sp macro="" textlink="">
      <xdr:nvSpPr>
        <xdr:cNvPr id="309" name="テキスト ボックス 308"/>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14605</xdr:rowOff>
    </xdr:from>
    <xdr:to xmlns:xdr="http://schemas.openxmlformats.org/drawingml/2006/spreadsheetDrawing">
      <xdr:col>55</xdr:col>
      <xdr:colOff>50800</xdr:colOff>
      <xdr:row>38</xdr:row>
      <xdr:rowOff>116205</xdr:rowOff>
    </xdr:to>
    <xdr:sp macro="" textlink="">
      <xdr:nvSpPr>
        <xdr:cNvPr id="312" name="楕円 311"/>
        <xdr:cNvSpPr/>
      </xdr:nvSpPr>
      <xdr:spPr>
        <a:xfrm>
          <a:off x="9569450" y="65297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37465</xdr:rowOff>
    </xdr:from>
    <xdr:ext cx="469900" cy="259080"/>
    <xdr:sp macro="" textlink="">
      <xdr:nvSpPr>
        <xdr:cNvPr id="313" name="労働費該当値テキスト"/>
        <xdr:cNvSpPr txBox="1"/>
      </xdr:nvSpPr>
      <xdr:spPr>
        <a:xfrm>
          <a:off x="9655175" y="6381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144780</xdr:rowOff>
    </xdr:from>
    <xdr:to xmlns:xdr="http://schemas.openxmlformats.org/drawingml/2006/spreadsheetDrawing">
      <xdr:col>50</xdr:col>
      <xdr:colOff>165100</xdr:colOff>
      <xdr:row>38</xdr:row>
      <xdr:rowOff>74930</xdr:rowOff>
    </xdr:to>
    <xdr:sp macro="" textlink="">
      <xdr:nvSpPr>
        <xdr:cNvPr id="314" name="楕円 313"/>
        <xdr:cNvSpPr/>
      </xdr:nvSpPr>
      <xdr:spPr>
        <a:xfrm>
          <a:off x="879475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91440</xdr:rowOff>
    </xdr:from>
    <xdr:ext cx="469265" cy="259080"/>
    <xdr:sp macro="" textlink="">
      <xdr:nvSpPr>
        <xdr:cNvPr id="315" name="テキスト ボックス 314"/>
        <xdr:cNvSpPr txBox="1"/>
      </xdr:nvSpPr>
      <xdr:spPr>
        <a:xfrm>
          <a:off x="8626475" y="6263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99060</xdr:rowOff>
    </xdr:from>
    <xdr:to xmlns:xdr="http://schemas.openxmlformats.org/drawingml/2006/spreadsheetDrawing">
      <xdr:col>46</xdr:col>
      <xdr:colOff>38100</xdr:colOff>
      <xdr:row>38</xdr:row>
      <xdr:rowOff>29210</xdr:rowOff>
    </xdr:to>
    <xdr:sp macro="" textlink="">
      <xdr:nvSpPr>
        <xdr:cNvPr id="316" name="楕円 315"/>
        <xdr:cNvSpPr/>
      </xdr:nvSpPr>
      <xdr:spPr>
        <a:xfrm>
          <a:off x="7985125" y="64427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45720</xdr:rowOff>
    </xdr:from>
    <xdr:ext cx="469265" cy="259080"/>
    <xdr:sp macro="" textlink="">
      <xdr:nvSpPr>
        <xdr:cNvPr id="317" name="テキスト ボックス 316"/>
        <xdr:cNvSpPr txBox="1"/>
      </xdr:nvSpPr>
      <xdr:spPr>
        <a:xfrm>
          <a:off x="7816850" y="6217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94615</xdr:rowOff>
    </xdr:from>
    <xdr:to xmlns:xdr="http://schemas.openxmlformats.org/drawingml/2006/spreadsheetDrawing">
      <xdr:col>41</xdr:col>
      <xdr:colOff>101600</xdr:colOff>
      <xdr:row>38</xdr:row>
      <xdr:rowOff>24765</xdr:rowOff>
    </xdr:to>
    <xdr:sp macro="" textlink="">
      <xdr:nvSpPr>
        <xdr:cNvPr id="318" name="楕円 317"/>
        <xdr:cNvSpPr/>
      </xdr:nvSpPr>
      <xdr:spPr>
        <a:xfrm>
          <a:off x="7159625" y="64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36</xdr:row>
      <xdr:rowOff>41275</xdr:rowOff>
    </xdr:from>
    <xdr:ext cx="469265" cy="258445"/>
    <xdr:sp macro="" textlink="">
      <xdr:nvSpPr>
        <xdr:cNvPr id="319" name="テキスト ボックス 318"/>
        <xdr:cNvSpPr txBox="1"/>
      </xdr:nvSpPr>
      <xdr:spPr>
        <a:xfrm>
          <a:off x="6991350" y="6213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76835</xdr:rowOff>
    </xdr:from>
    <xdr:to xmlns:xdr="http://schemas.openxmlformats.org/drawingml/2006/spreadsheetDrawing">
      <xdr:col>36</xdr:col>
      <xdr:colOff>165100</xdr:colOff>
      <xdr:row>38</xdr:row>
      <xdr:rowOff>6985</xdr:rowOff>
    </xdr:to>
    <xdr:sp macro="" textlink="">
      <xdr:nvSpPr>
        <xdr:cNvPr id="320" name="楕円 319"/>
        <xdr:cNvSpPr/>
      </xdr:nvSpPr>
      <xdr:spPr>
        <a:xfrm>
          <a:off x="63500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36</xdr:row>
      <xdr:rowOff>23495</xdr:rowOff>
    </xdr:from>
    <xdr:ext cx="469265" cy="259080"/>
    <xdr:sp macro="" textlink="">
      <xdr:nvSpPr>
        <xdr:cNvPr id="321" name="テキスト ボックス 320"/>
        <xdr:cNvSpPr txBox="1"/>
      </xdr:nvSpPr>
      <xdr:spPr>
        <a:xfrm>
          <a:off x="6181725" y="6195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885" cy="224790"/>
    <xdr:sp macro="" textlink="">
      <xdr:nvSpPr>
        <xdr:cNvPr id="330" name="テキスト ボックス 329"/>
        <xdr:cNvSpPr txBox="1"/>
      </xdr:nvSpPr>
      <xdr:spPr>
        <a:xfrm>
          <a:off x="6026150"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2" name="直線コネクタ 331"/>
        <xdr:cNvCxnSpPr/>
      </xdr:nvCxnSpPr>
      <xdr:spPr>
        <a:xfrm>
          <a:off x="6064250" y="10214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920" cy="259080"/>
    <xdr:sp macro="" textlink="">
      <xdr:nvSpPr>
        <xdr:cNvPr id="333" name="テキスト ボックス 332"/>
        <xdr:cNvSpPr txBox="1"/>
      </xdr:nvSpPr>
      <xdr:spPr>
        <a:xfrm>
          <a:off x="5831205" y="10072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4" name="直線コネクタ 333"/>
        <xdr:cNvCxnSpPr/>
      </xdr:nvCxnSpPr>
      <xdr:spPr>
        <a:xfrm>
          <a:off x="6064250" y="9887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0860" cy="258445"/>
    <xdr:sp macro="" textlink="">
      <xdr:nvSpPr>
        <xdr:cNvPr id="335" name="テキスト ボックス 334"/>
        <xdr:cNvSpPr txBox="1"/>
      </xdr:nvSpPr>
      <xdr:spPr>
        <a:xfrm>
          <a:off x="5580380" y="9745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6" name="直線コネクタ 335"/>
        <xdr:cNvCxnSpPr/>
      </xdr:nvCxnSpPr>
      <xdr:spPr>
        <a:xfrm>
          <a:off x="6064250" y="9561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0860" cy="259080"/>
    <xdr:sp macro="" textlink="">
      <xdr:nvSpPr>
        <xdr:cNvPr id="337" name="テキスト ボックス 336"/>
        <xdr:cNvSpPr txBox="1"/>
      </xdr:nvSpPr>
      <xdr:spPr>
        <a:xfrm>
          <a:off x="5580380" y="9418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8" name="直線コネクタ 337"/>
        <xdr:cNvCxnSpPr/>
      </xdr:nvCxnSpPr>
      <xdr:spPr>
        <a:xfrm>
          <a:off x="6064250" y="9234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0860" cy="258445"/>
    <xdr:sp macro="" textlink="">
      <xdr:nvSpPr>
        <xdr:cNvPr id="339" name="テキスト ボックス 338"/>
        <xdr:cNvSpPr txBox="1"/>
      </xdr:nvSpPr>
      <xdr:spPr>
        <a:xfrm>
          <a:off x="5580380" y="9093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0" name="直線コネクタ 339"/>
        <xdr:cNvCxnSpPr/>
      </xdr:nvCxnSpPr>
      <xdr:spPr>
        <a:xfrm>
          <a:off x="6064250" y="8908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5630" cy="258445"/>
    <xdr:sp macro="" textlink="">
      <xdr:nvSpPr>
        <xdr:cNvPr id="341" name="テキスト ボックス 340"/>
        <xdr:cNvSpPr txBox="1"/>
      </xdr:nvSpPr>
      <xdr:spPr>
        <a:xfrm>
          <a:off x="5516245" y="8766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2" name="直線コネクタ 341"/>
        <xdr:cNvCxnSpPr/>
      </xdr:nvCxnSpPr>
      <xdr:spPr>
        <a:xfrm>
          <a:off x="6064250" y="8581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5630" cy="259080"/>
    <xdr:sp macro="" textlink="">
      <xdr:nvSpPr>
        <xdr:cNvPr id="343" name="テキスト ボックス 342"/>
        <xdr:cNvSpPr txBox="1"/>
      </xdr:nvSpPr>
      <xdr:spPr>
        <a:xfrm>
          <a:off x="5516245" y="8439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4" name="直線コネクタ 343"/>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45" name="テキスト ボックス 344"/>
        <xdr:cNvSpPr txBox="1"/>
      </xdr:nvSpPr>
      <xdr:spPr>
        <a:xfrm>
          <a:off x="5516245"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6" name="農林水産業費グラフ枠"/>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51</xdr:row>
      <xdr:rowOff>3175</xdr:rowOff>
    </xdr:from>
    <xdr:to xmlns:xdr="http://schemas.openxmlformats.org/drawingml/2006/spreadsheetDrawing">
      <xdr:col>54</xdr:col>
      <xdr:colOff>174625</xdr:colOff>
      <xdr:row>59</xdr:row>
      <xdr:rowOff>80645</xdr:rowOff>
    </xdr:to>
    <xdr:cxnSp macro="">
      <xdr:nvCxnSpPr>
        <xdr:cNvPr id="347" name="直線コネクタ 346"/>
        <xdr:cNvCxnSpPr/>
      </xdr:nvCxnSpPr>
      <xdr:spPr>
        <a:xfrm flipV="1">
          <a:off x="9604375" y="8747125"/>
          <a:ext cx="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84455</xdr:rowOff>
    </xdr:from>
    <xdr:ext cx="469900" cy="259080"/>
    <xdr:sp macro="" textlink="">
      <xdr:nvSpPr>
        <xdr:cNvPr id="348" name="農林水産業費最小値テキスト"/>
        <xdr:cNvSpPr txBox="1"/>
      </xdr:nvSpPr>
      <xdr:spPr>
        <a:xfrm>
          <a:off x="9655175" y="10200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80645</xdr:rowOff>
    </xdr:from>
    <xdr:to xmlns:xdr="http://schemas.openxmlformats.org/drawingml/2006/spreadsheetDrawing">
      <xdr:col>55</xdr:col>
      <xdr:colOff>88900</xdr:colOff>
      <xdr:row>59</xdr:row>
      <xdr:rowOff>80645</xdr:rowOff>
    </xdr:to>
    <xdr:cxnSp macro="">
      <xdr:nvCxnSpPr>
        <xdr:cNvPr id="349" name="直線コネクタ 348"/>
        <xdr:cNvCxnSpPr/>
      </xdr:nvCxnSpPr>
      <xdr:spPr>
        <a:xfrm>
          <a:off x="9531350" y="101961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121285</xdr:rowOff>
    </xdr:from>
    <xdr:ext cx="598805" cy="258445"/>
    <xdr:sp macro="" textlink="">
      <xdr:nvSpPr>
        <xdr:cNvPr id="350" name="農林水産業費最大値テキスト"/>
        <xdr:cNvSpPr txBox="1"/>
      </xdr:nvSpPr>
      <xdr:spPr>
        <a:xfrm>
          <a:off x="9655175" y="85223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134,786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3175</xdr:rowOff>
    </xdr:from>
    <xdr:to xmlns:xdr="http://schemas.openxmlformats.org/drawingml/2006/spreadsheetDrawing">
      <xdr:col>55</xdr:col>
      <xdr:colOff>88900</xdr:colOff>
      <xdr:row>51</xdr:row>
      <xdr:rowOff>3175</xdr:rowOff>
    </xdr:to>
    <xdr:cxnSp macro="">
      <xdr:nvCxnSpPr>
        <xdr:cNvPr id="351" name="直線コネクタ 350"/>
        <xdr:cNvCxnSpPr/>
      </xdr:nvCxnSpPr>
      <xdr:spPr>
        <a:xfrm>
          <a:off x="9531350" y="87471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27940</xdr:rowOff>
    </xdr:from>
    <xdr:to xmlns:xdr="http://schemas.openxmlformats.org/drawingml/2006/spreadsheetDrawing">
      <xdr:col>55</xdr:col>
      <xdr:colOff>0</xdr:colOff>
      <xdr:row>59</xdr:row>
      <xdr:rowOff>38735</xdr:rowOff>
    </xdr:to>
    <xdr:cxnSp macro="">
      <xdr:nvCxnSpPr>
        <xdr:cNvPr id="352" name="直線コネクタ 351"/>
        <xdr:cNvCxnSpPr/>
      </xdr:nvCxnSpPr>
      <xdr:spPr>
        <a:xfrm>
          <a:off x="8845550" y="10143490"/>
          <a:ext cx="75882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84455</xdr:rowOff>
    </xdr:from>
    <xdr:ext cx="534670" cy="259080"/>
    <xdr:sp macro="" textlink="">
      <xdr:nvSpPr>
        <xdr:cNvPr id="353" name="農林水産業費平均値テキスト"/>
        <xdr:cNvSpPr txBox="1"/>
      </xdr:nvSpPr>
      <xdr:spPr>
        <a:xfrm>
          <a:off x="9655175" y="98571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61595</xdr:rowOff>
    </xdr:from>
    <xdr:to xmlns:xdr="http://schemas.openxmlformats.org/drawingml/2006/spreadsheetDrawing">
      <xdr:col>55</xdr:col>
      <xdr:colOff>50800</xdr:colOff>
      <xdr:row>58</xdr:row>
      <xdr:rowOff>163195</xdr:rowOff>
    </xdr:to>
    <xdr:sp macro="" textlink="">
      <xdr:nvSpPr>
        <xdr:cNvPr id="354" name="フローチャート: 判断 353"/>
        <xdr:cNvSpPr/>
      </xdr:nvSpPr>
      <xdr:spPr>
        <a:xfrm>
          <a:off x="9569450" y="100056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58</xdr:row>
      <xdr:rowOff>166370</xdr:rowOff>
    </xdr:from>
    <xdr:to xmlns:xdr="http://schemas.openxmlformats.org/drawingml/2006/spreadsheetDrawing">
      <xdr:col>50</xdr:col>
      <xdr:colOff>114300</xdr:colOff>
      <xdr:row>59</xdr:row>
      <xdr:rowOff>27940</xdr:rowOff>
    </xdr:to>
    <xdr:cxnSp macro="">
      <xdr:nvCxnSpPr>
        <xdr:cNvPr id="355" name="直線コネクタ 354"/>
        <xdr:cNvCxnSpPr/>
      </xdr:nvCxnSpPr>
      <xdr:spPr>
        <a:xfrm>
          <a:off x="8032750" y="10110470"/>
          <a:ext cx="812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64770</xdr:rowOff>
    </xdr:from>
    <xdr:to xmlns:xdr="http://schemas.openxmlformats.org/drawingml/2006/spreadsheetDrawing">
      <xdr:col>50</xdr:col>
      <xdr:colOff>165100</xdr:colOff>
      <xdr:row>58</xdr:row>
      <xdr:rowOff>166370</xdr:rowOff>
    </xdr:to>
    <xdr:sp macro="" textlink="">
      <xdr:nvSpPr>
        <xdr:cNvPr id="356" name="フローチャート: 判断 355"/>
        <xdr:cNvSpPr/>
      </xdr:nvSpPr>
      <xdr:spPr>
        <a:xfrm>
          <a:off x="879475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11430</xdr:rowOff>
    </xdr:from>
    <xdr:ext cx="534035" cy="259080"/>
    <xdr:sp macro="" textlink="">
      <xdr:nvSpPr>
        <xdr:cNvPr id="357" name="テキスト ボックス 356"/>
        <xdr:cNvSpPr txBox="1"/>
      </xdr:nvSpPr>
      <xdr:spPr>
        <a:xfrm>
          <a:off x="8594090" y="9784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166370</xdr:rowOff>
    </xdr:from>
    <xdr:to xmlns:xdr="http://schemas.openxmlformats.org/drawingml/2006/spreadsheetDrawing">
      <xdr:col>45</xdr:col>
      <xdr:colOff>174625</xdr:colOff>
      <xdr:row>59</xdr:row>
      <xdr:rowOff>30480</xdr:rowOff>
    </xdr:to>
    <xdr:cxnSp macro="">
      <xdr:nvCxnSpPr>
        <xdr:cNvPr id="358" name="直線コネクタ 357"/>
        <xdr:cNvCxnSpPr/>
      </xdr:nvCxnSpPr>
      <xdr:spPr>
        <a:xfrm flipV="1">
          <a:off x="7210425" y="10110470"/>
          <a:ext cx="8223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60325</xdr:rowOff>
    </xdr:from>
    <xdr:to xmlns:xdr="http://schemas.openxmlformats.org/drawingml/2006/spreadsheetDrawing">
      <xdr:col>46</xdr:col>
      <xdr:colOff>38100</xdr:colOff>
      <xdr:row>58</xdr:row>
      <xdr:rowOff>161925</xdr:rowOff>
    </xdr:to>
    <xdr:sp macro="" textlink="">
      <xdr:nvSpPr>
        <xdr:cNvPr id="359" name="フローチャート: 判断 358"/>
        <xdr:cNvSpPr/>
      </xdr:nvSpPr>
      <xdr:spPr>
        <a:xfrm>
          <a:off x="7985125" y="1000442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6985</xdr:rowOff>
    </xdr:from>
    <xdr:ext cx="534035" cy="258445"/>
    <xdr:sp macro="" textlink="">
      <xdr:nvSpPr>
        <xdr:cNvPr id="360" name="テキスト ボックス 359"/>
        <xdr:cNvSpPr txBox="1"/>
      </xdr:nvSpPr>
      <xdr:spPr>
        <a:xfrm>
          <a:off x="7784465" y="9779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30480</xdr:rowOff>
    </xdr:from>
    <xdr:to xmlns:xdr="http://schemas.openxmlformats.org/drawingml/2006/spreadsheetDrawing">
      <xdr:col>41</xdr:col>
      <xdr:colOff>50800</xdr:colOff>
      <xdr:row>59</xdr:row>
      <xdr:rowOff>34925</xdr:rowOff>
    </xdr:to>
    <xdr:cxnSp macro="">
      <xdr:nvCxnSpPr>
        <xdr:cNvPr id="361" name="直線コネクタ 360"/>
        <xdr:cNvCxnSpPr/>
      </xdr:nvCxnSpPr>
      <xdr:spPr>
        <a:xfrm flipV="1">
          <a:off x="6400800" y="10146030"/>
          <a:ext cx="809625"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65405</xdr:rowOff>
    </xdr:from>
    <xdr:to xmlns:xdr="http://schemas.openxmlformats.org/drawingml/2006/spreadsheetDrawing">
      <xdr:col>41</xdr:col>
      <xdr:colOff>101600</xdr:colOff>
      <xdr:row>58</xdr:row>
      <xdr:rowOff>167005</xdr:rowOff>
    </xdr:to>
    <xdr:sp macro="" textlink="">
      <xdr:nvSpPr>
        <xdr:cNvPr id="362" name="フローチャート: 判断 361"/>
        <xdr:cNvSpPr/>
      </xdr:nvSpPr>
      <xdr:spPr>
        <a:xfrm>
          <a:off x="7159625"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12065</xdr:rowOff>
    </xdr:from>
    <xdr:ext cx="534035" cy="259080"/>
    <xdr:sp macro="" textlink="">
      <xdr:nvSpPr>
        <xdr:cNvPr id="363" name="テキスト ボックス 362"/>
        <xdr:cNvSpPr txBox="1"/>
      </xdr:nvSpPr>
      <xdr:spPr>
        <a:xfrm>
          <a:off x="6974840" y="9784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81280</xdr:rowOff>
    </xdr:from>
    <xdr:to xmlns:xdr="http://schemas.openxmlformats.org/drawingml/2006/spreadsheetDrawing">
      <xdr:col>36</xdr:col>
      <xdr:colOff>165100</xdr:colOff>
      <xdr:row>59</xdr:row>
      <xdr:rowOff>11430</xdr:rowOff>
    </xdr:to>
    <xdr:sp macro="" textlink="">
      <xdr:nvSpPr>
        <xdr:cNvPr id="364" name="フローチャート: 判断 363"/>
        <xdr:cNvSpPr/>
      </xdr:nvSpPr>
      <xdr:spPr>
        <a:xfrm>
          <a:off x="6350000" y="1002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27940</xdr:rowOff>
    </xdr:from>
    <xdr:ext cx="534035" cy="259080"/>
    <xdr:sp macro="" textlink="">
      <xdr:nvSpPr>
        <xdr:cNvPr id="365" name="テキスト ボックス 364"/>
        <xdr:cNvSpPr txBox="1"/>
      </xdr:nvSpPr>
      <xdr:spPr>
        <a:xfrm>
          <a:off x="6149340" y="9800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6" name="テキスト ボックス 365"/>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7" name="テキスト ボックス 366"/>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61</xdr:row>
      <xdr:rowOff>80010</xdr:rowOff>
    </xdr:from>
    <xdr:ext cx="762000" cy="259080"/>
    <xdr:sp macro="" textlink="">
      <xdr:nvSpPr>
        <xdr:cNvPr id="368" name="テキスト ボックス 367"/>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9" name="テキスト ボックス 368"/>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0" name="テキスト ボックス 369"/>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159385</xdr:rowOff>
    </xdr:from>
    <xdr:to xmlns:xdr="http://schemas.openxmlformats.org/drawingml/2006/spreadsheetDrawing">
      <xdr:col>55</xdr:col>
      <xdr:colOff>50800</xdr:colOff>
      <xdr:row>59</xdr:row>
      <xdr:rowOff>89535</xdr:rowOff>
    </xdr:to>
    <xdr:sp macro="" textlink="">
      <xdr:nvSpPr>
        <xdr:cNvPr id="371" name="楕円 370"/>
        <xdr:cNvSpPr/>
      </xdr:nvSpPr>
      <xdr:spPr>
        <a:xfrm>
          <a:off x="9569450" y="101034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74930</xdr:rowOff>
    </xdr:from>
    <xdr:ext cx="469900" cy="258445"/>
    <xdr:sp macro="" textlink="">
      <xdr:nvSpPr>
        <xdr:cNvPr id="372" name="農林水産業費該当値テキスト"/>
        <xdr:cNvSpPr txBox="1"/>
      </xdr:nvSpPr>
      <xdr:spPr>
        <a:xfrm>
          <a:off x="9655175" y="100190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148590</xdr:rowOff>
    </xdr:from>
    <xdr:to xmlns:xdr="http://schemas.openxmlformats.org/drawingml/2006/spreadsheetDrawing">
      <xdr:col>50</xdr:col>
      <xdr:colOff>165100</xdr:colOff>
      <xdr:row>59</xdr:row>
      <xdr:rowOff>78740</xdr:rowOff>
    </xdr:to>
    <xdr:sp macro="" textlink="">
      <xdr:nvSpPr>
        <xdr:cNvPr id="373" name="楕円 372"/>
        <xdr:cNvSpPr/>
      </xdr:nvSpPr>
      <xdr:spPr>
        <a:xfrm>
          <a:off x="879475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59</xdr:row>
      <xdr:rowOff>69850</xdr:rowOff>
    </xdr:from>
    <xdr:ext cx="469265" cy="259080"/>
    <xdr:sp macro="" textlink="">
      <xdr:nvSpPr>
        <xdr:cNvPr id="374" name="テキスト ボックス 373"/>
        <xdr:cNvSpPr txBox="1"/>
      </xdr:nvSpPr>
      <xdr:spPr>
        <a:xfrm>
          <a:off x="8626475" y="10185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115570</xdr:rowOff>
    </xdr:from>
    <xdr:to xmlns:xdr="http://schemas.openxmlformats.org/drawingml/2006/spreadsheetDrawing">
      <xdr:col>46</xdr:col>
      <xdr:colOff>38100</xdr:colOff>
      <xdr:row>59</xdr:row>
      <xdr:rowOff>45720</xdr:rowOff>
    </xdr:to>
    <xdr:sp macro="" textlink="">
      <xdr:nvSpPr>
        <xdr:cNvPr id="375" name="楕円 374"/>
        <xdr:cNvSpPr/>
      </xdr:nvSpPr>
      <xdr:spPr>
        <a:xfrm>
          <a:off x="7985125" y="100596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36830</xdr:rowOff>
    </xdr:from>
    <xdr:ext cx="469265" cy="259080"/>
    <xdr:sp macro="" textlink="">
      <xdr:nvSpPr>
        <xdr:cNvPr id="376" name="テキスト ボックス 375"/>
        <xdr:cNvSpPr txBox="1"/>
      </xdr:nvSpPr>
      <xdr:spPr>
        <a:xfrm>
          <a:off x="7816850" y="10152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151130</xdr:rowOff>
    </xdr:from>
    <xdr:to xmlns:xdr="http://schemas.openxmlformats.org/drawingml/2006/spreadsheetDrawing">
      <xdr:col>41</xdr:col>
      <xdr:colOff>101600</xdr:colOff>
      <xdr:row>59</xdr:row>
      <xdr:rowOff>81280</xdr:rowOff>
    </xdr:to>
    <xdr:sp macro="" textlink="">
      <xdr:nvSpPr>
        <xdr:cNvPr id="377" name="楕円 376"/>
        <xdr:cNvSpPr/>
      </xdr:nvSpPr>
      <xdr:spPr>
        <a:xfrm>
          <a:off x="7159625"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72390</xdr:rowOff>
    </xdr:from>
    <xdr:ext cx="469265" cy="259080"/>
    <xdr:sp macro="" textlink="">
      <xdr:nvSpPr>
        <xdr:cNvPr id="378" name="テキスト ボックス 377"/>
        <xdr:cNvSpPr txBox="1"/>
      </xdr:nvSpPr>
      <xdr:spPr>
        <a:xfrm>
          <a:off x="6991350" y="10187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155575</xdr:rowOff>
    </xdr:from>
    <xdr:to xmlns:xdr="http://schemas.openxmlformats.org/drawingml/2006/spreadsheetDrawing">
      <xdr:col>36</xdr:col>
      <xdr:colOff>165100</xdr:colOff>
      <xdr:row>59</xdr:row>
      <xdr:rowOff>86360</xdr:rowOff>
    </xdr:to>
    <xdr:sp macro="" textlink="">
      <xdr:nvSpPr>
        <xdr:cNvPr id="379" name="楕円 378"/>
        <xdr:cNvSpPr/>
      </xdr:nvSpPr>
      <xdr:spPr>
        <a:xfrm>
          <a:off x="6350000" y="10099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76835</xdr:rowOff>
    </xdr:from>
    <xdr:ext cx="469265" cy="258445"/>
    <xdr:sp macro="" textlink="">
      <xdr:nvSpPr>
        <xdr:cNvPr id="380" name="テキスト ボックス 379"/>
        <xdr:cNvSpPr txBox="1"/>
      </xdr:nvSpPr>
      <xdr:spPr>
        <a:xfrm>
          <a:off x="6181725" y="101923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1" name="正方形/長方形 380"/>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2" name="正方形/長方形 381"/>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4" name="正方形/長方形 383"/>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6" name="正方形/長方形 385"/>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8" name="正方形/長方形 387"/>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885" cy="224790"/>
    <xdr:sp macro="" textlink="">
      <xdr:nvSpPr>
        <xdr:cNvPr id="389" name="テキスト ボックス 388"/>
        <xdr:cNvSpPr txBox="1"/>
      </xdr:nvSpPr>
      <xdr:spPr>
        <a:xfrm>
          <a:off x="6026150"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0" name="直線コネクタ 389"/>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1" name="直線コネクタ 390"/>
        <xdr:cNvCxnSpPr/>
      </xdr:nvCxnSpPr>
      <xdr:spPr>
        <a:xfrm>
          <a:off x="6064250" y="135128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920" cy="258445"/>
    <xdr:sp macro="" textlink="">
      <xdr:nvSpPr>
        <xdr:cNvPr id="392" name="テキスト ボックス 391"/>
        <xdr:cNvSpPr txBox="1"/>
      </xdr:nvSpPr>
      <xdr:spPr>
        <a:xfrm>
          <a:off x="5831205" y="13370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3" name="直線コネクタ 392"/>
        <xdr:cNvCxnSpPr/>
      </xdr:nvCxnSpPr>
      <xdr:spPr>
        <a:xfrm>
          <a:off x="6064250" y="130556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0860" cy="258445"/>
    <xdr:sp macro="" textlink="">
      <xdr:nvSpPr>
        <xdr:cNvPr id="394" name="テキスト ボックス 393"/>
        <xdr:cNvSpPr txBox="1"/>
      </xdr:nvSpPr>
      <xdr:spPr>
        <a:xfrm>
          <a:off x="5580380" y="129133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5" name="直線コネクタ 394"/>
        <xdr:cNvCxnSpPr/>
      </xdr:nvCxnSpPr>
      <xdr:spPr>
        <a:xfrm>
          <a:off x="6064250" y="125984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0860" cy="258445"/>
    <xdr:sp macro="" textlink="">
      <xdr:nvSpPr>
        <xdr:cNvPr id="396" name="テキスト ボックス 395"/>
        <xdr:cNvSpPr txBox="1"/>
      </xdr:nvSpPr>
      <xdr:spPr>
        <a:xfrm>
          <a:off x="5580380" y="124561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7" name="直線コネクタ 396"/>
        <xdr:cNvCxnSpPr/>
      </xdr:nvCxnSpPr>
      <xdr:spPr>
        <a:xfrm>
          <a:off x="6064250" y="121412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0860" cy="258445"/>
    <xdr:sp macro="" textlink="">
      <xdr:nvSpPr>
        <xdr:cNvPr id="398" name="テキスト ボックス 397"/>
        <xdr:cNvSpPr txBox="1"/>
      </xdr:nvSpPr>
      <xdr:spPr>
        <a:xfrm>
          <a:off x="5580380" y="1199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0860" cy="258445"/>
    <xdr:sp macro="" textlink="">
      <xdr:nvSpPr>
        <xdr:cNvPr id="400" name="テキスト ボックス 399"/>
        <xdr:cNvSpPr txBox="1"/>
      </xdr:nvSpPr>
      <xdr:spPr>
        <a:xfrm>
          <a:off x="5580380" y="11541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1" name="商工費グラフ枠"/>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70</xdr:row>
      <xdr:rowOff>141605</xdr:rowOff>
    </xdr:from>
    <xdr:to xmlns:xdr="http://schemas.openxmlformats.org/drawingml/2006/spreadsheetDrawing">
      <xdr:col>54</xdr:col>
      <xdr:colOff>174625</xdr:colOff>
      <xdr:row>78</xdr:row>
      <xdr:rowOff>98425</xdr:rowOff>
    </xdr:to>
    <xdr:cxnSp macro="">
      <xdr:nvCxnSpPr>
        <xdr:cNvPr id="402" name="直線コネクタ 401"/>
        <xdr:cNvCxnSpPr/>
      </xdr:nvCxnSpPr>
      <xdr:spPr>
        <a:xfrm flipV="1">
          <a:off x="9604375" y="12143105"/>
          <a:ext cx="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102235</xdr:rowOff>
    </xdr:from>
    <xdr:ext cx="469900" cy="258445"/>
    <xdr:sp macro="" textlink="">
      <xdr:nvSpPr>
        <xdr:cNvPr id="403" name="商工費最小値テキスト"/>
        <xdr:cNvSpPr txBox="1"/>
      </xdr:nvSpPr>
      <xdr:spPr>
        <a:xfrm>
          <a:off x="9655175" y="134753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98425</xdr:rowOff>
    </xdr:from>
    <xdr:to xmlns:xdr="http://schemas.openxmlformats.org/drawingml/2006/spreadsheetDrawing">
      <xdr:col>55</xdr:col>
      <xdr:colOff>88900</xdr:colOff>
      <xdr:row>78</xdr:row>
      <xdr:rowOff>98425</xdr:rowOff>
    </xdr:to>
    <xdr:cxnSp macro="">
      <xdr:nvCxnSpPr>
        <xdr:cNvPr id="404" name="直線コネクタ 403"/>
        <xdr:cNvCxnSpPr/>
      </xdr:nvCxnSpPr>
      <xdr:spPr>
        <a:xfrm>
          <a:off x="9531350" y="134715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88265</xdr:rowOff>
    </xdr:from>
    <xdr:ext cx="534670" cy="258445"/>
    <xdr:sp macro="" textlink="">
      <xdr:nvSpPr>
        <xdr:cNvPr id="405" name="商工費最大値テキスト"/>
        <xdr:cNvSpPr txBox="1"/>
      </xdr:nvSpPr>
      <xdr:spPr>
        <a:xfrm>
          <a:off x="9655175" y="119183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59,930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141605</xdr:rowOff>
    </xdr:from>
    <xdr:to xmlns:xdr="http://schemas.openxmlformats.org/drawingml/2006/spreadsheetDrawing">
      <xdr:col>55</xdr:col>
      <xdr:colOff>88900</xdr:colOff>
      <xdr:row>70</xdr:row>
      <xdr:rowOff>141605</xdr:rowOff>
    </xdr:to>
    <xdr:cxnSp macro="">
      <xdr:nvCxnSpPr>
        <xdr:cNvPr id="406" name="直線コネクタ 405"/>
        <xdr:cNvCxnSpPr/>
      </xdr:nvCxnSpPr>
      <xdr:spPr>
        <a:xfrm>
          <a:off x="9531350" y="121431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13335</xdr:rowOff>
    </xdr:from>
    <xdr:to xmlns:xdr="http://schemas.openxmlformats.org/drawingml/2006/spreadsheetDrawing">
      <xdr:col>55</xdr:col>
      <xdr:colOff>0</xdr:colOff>
      <xdr:row>78</xdr:row>
      <xdr:rowOff>14605</xdr:rowOff>
    </xdr:to>
    <xdr:cxnSp macro="">
      <xdr:nvCxnSpPr>
        <xdr:cNvPr id="407" name="直線コネクタ 406"/>
        <xdr:cNvCxnSpPr/>
      </xdr:nvCxnSpPr>
      <xdr:spPr>
        <a:xfrm flipV="1">
          <a:off x="8845550" y="13386435"/>
          <a:ext cx="7588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143510</xdr:rowOff>
    </xdr:from>
    <xdr:ext cx="534670" cy="258445"/>
    <xdr:sp macro="" textlink="">
      <xdr:nvSpPr>
        <xdr:cNvPr id="408" name="商工費平均値テキスト"/>
        <xdr:cNvSpPr txBox="1"/>
      </xdr:nvSpPr>
      <xdr:spPr>
        <a:xfrm>
          <a:off x="9655175" y="130022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120650</xdr:rowOff>
    </xdr:from>
    <xdr:to xmlns:xdr="http://schemas.openxmlformats.org/drawingml/2006/spreadsheetDrawing">
      <xdr:col>55</xdr:col>
      <xdr:colOff>50800</xdr:colOff>
      <xdr:row>77</xdr:row>
      <xdr:rowOff>50800</xdr:rowOff>
    </xdr:to>
    <xdr:sp macro="" textlink="">
      <xdr:nvSpPr>
        <xdr:cNvPr id="409" name="フローチャート: 判断 408"/>
        <xdr:cNvSpPr/>
      </xdr:nvSpPr>
      <xdr:spPr>
        <a:xfrm>
          <a:off x="9569450" y="131508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77</xdr:row>
      <xdr:rowOff>158750</xdr:rowOff>
    </xdr:from>
    <xdr:to xmlns:xdr="http://schemas.openxmlformats.org/drawingml/2006/spreadsheetDrawing">
      <xdr:col>50</xdr:col>
      <xdr:colOff>114300</xdr:colOff>
      <xdr:row>78</xdr:row>
      <xdr:rowOff>14605</xdr:rowOff>
    </xdr:to>
    <xdr:cxnSp macro="">
      <xdr:nvCxnSpPr>
        <xdr:cNvPr id="410" name="直線コネクタ 409"/>
        <xdr:cNvCxnSpPr/>
      </xdr:nvCxnSpPr>
      <xdr:spPr>
        <a:xfrm>
          <a:off x="8032750" y="13360400"/>
          <a:ext cx="8128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90805</xdr:rowOff>
    </xdr:from>
    <xdr:to xmlns:xdr="http://schemas.openxmlformats.org/drawingml/2006/spreadsheetDrawing">
      <xdr:col>50</xdr:col>
      <xdr:colOff>165100</xdr:colOff>
      <xdr:row>77</xdr:row>
      <xdr:rowOff>20955</xdr:rowOff>
    </xdr:to>
    <xdr:sp macro="" textlink="">
      <xdr:nvSpPr>
        <xdr:cNvPr id="411" name="フローチャート: 判断 410"/>
        <xdr:cNvSpPr/>
      </xdr:nvSpPr>
      <xdr:spPr>
        <a:xfrm>
          <a:off x="8794750" y="131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37465</xdr:rowOff>
    </xdr:from>
    <xdr:ext cx="534035" cy="259080"/>
    <xdr:sp macro="" textlink="">
      <xdr:nvSpPr>
        <xdr:cNvPr id="412" name="テキスト ボックス 411"/>
        <xdr:cNvSpPr txBox="1"/>
      </xdr:nvSpPr>
      <xdr:spPr>
        <a:xfrm>
          <a:off x="8594090" y="12896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158750</xdr:rowOff>
    </xdr:from>
    <xdr:to xmlns:xdr="http://schemas.openxmlformats.org/drawingml/2006/spreadsheetDrawing">
      <xdr:col>45</xdr:col>
      <xdr:colOff>174625</xdr:colOff>
      <xdr:row>77</xdr:row>
      <xdr:rowOff>160655</xdr:rowOff>
    </xdr:to>
    <xdr:cxnSp macro="">
      <xdr:nvCxnSpPr>
        <xdr:cNvPr id="413" name="直線コネクタ 412"/>
        <xdr:cNvCxnSpPr/>
      </xdr:nvCxnSpPr>
      <xdr:spPr>
        <a:xfrm flipV="1">
          <a:off x="7210425" y="13360400"/>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38735</xdr:rowOff>
    </xdr:from>
    <xdr:to xmlns:xdr="http://schemas.openxmlformats.org/drawingml/2006/spreadsheetDrawing">
      <xdr:col>46</xdr:col>
      <xdr:colOff>38100</xdr:colOff>
      <xdr:row>76</xdr:row>
      <xdr:rowOff>140335</xdr:rowOff>
    </xdr:to>
    <xdr:sp macro="" textlink="">
      <xdr:nvSpPr>
        <xdr:cNvPr id="414" name="フローチャート: 判断 413"/>
        <xdr:cNvSpPr/>
      </xdr:nvSpPr>
      <xdr:spPr>
        <a:xfrm>
          <a:off x="7985125" y="130689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156845</xdr:rowOff>
    </xdr:from>
    <xdr:ext cx="534035" cy="258445"/>
    <xdr:sp macro="" textlink="">
      <xdr:nvSpPr>
        <xdr:cNvPr id="415" name="テキスト ボックス 414"/>
        <xdr:cNvSpPr txBox="1"/>
      </xdr:nvSpPr>
      <xdr:spPr>
        <a:xfrm>
          <a:off x="7784465" y="128441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160655</xdr:rowOff>
    </xdr:from>
    <xdr:to xmlns:xdr="http://schemas.openxmlformats.org/drawingml/2006/spreadsheetDrawing">
      <xdr:col>41</xdr:col>
      <xdr:colOff>50800</xdr:colOff>
      <xdr:row>78</xdr:row>
      <xdr:rowOff>635</xdr:rowOff>
    </xdr:to>
    <xdr:cxnSp macro="">
      <xdr:nvCxnSpPr>
        <xdr:cNvPr id="416" name="直線コネクタ 415"/>
        <xdr:cNvCxnSpPr/>
      </xdr:nvCxnSpPr>
      <xdr:spPr>
        <a:xfrm flipV="1">
          <a:off x="6400800" y="13362305"/>
          <a:ext cx="8096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50800</xdr:rowOff>
    </xdr:from>
    <xdr:to xmlns:xdr="http://schemas.openxmlformats.org/drawingml/2006/spreadsheetDrawing">
      <xdr:col>41</xdr:col>
      <xdr:colOff>101600</xdr:colOff>
      <xdr:row>76</xdr:row>
      <xdr:rowOff>152400</xdr:rowOff>
    </xdr:to>
    <xdr:sp macro="" textlink="">
      <xdr:nvSpPr>
        <xdr:cNvPr id="417" name="フローチャート: 判断 416"/>
        <xdr:cNvSpPr/>
      </xdr:nvSpPr>
      <xdr:spPr>
        <a:xfrm>
          <a:off x="7159625"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168910</xdr:rowOff>
    </xdr:from>
    <xdr:ext cx="534035" cy="258445"/>
    <xdr:sp macro="" textlink="">
      <xdr:nvSpPr>
        <xdr:cNvPr id="418" name="テキスト ボックス 417"/>
        <xdr:cNvSpPr txBox="1"/>
      </xdr:nvSpPr>
      <xdr:spPr>
        <a:xfrm>
          <a:off x="6974840" y="12856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1270</xdr:rowOff>
    </xdr:from>
    <xdr:to xmlns:xdr="http://schemas.openxmlformats.org/drawingml/2006/spreadsheetDrawing">
      <xdr:col>36</xdr:col>
      <xdr:colOff>165100</xdr:colOff>
      <xdr:row>76</xdr:row>
      <xdr:rowOff>102870</xdr:rowOff>
    </xdr:to>
    <xdr:sp macro="" textlink="">
      <xdr:nvSpPr>
        <xdr:cNvPr id="419" name="フローチャート: 判断 418"/>
        <xdr:cNvSpPr/>
      </xdr:nvSpPr>
      <xdr:spPr>
        <a:xfrm>
          <a:off x="6350000" y="1303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119380</xdr:rowOff>
    </xdr:from>
    <xdr:ext cx="534035" cy="259080"/>
    <xdr:sp macro="" textlink="">
      <xdr:nvSpPr>
        <xdr:cNvPr id="420" name="テキスト ボックス 419"/>
        <xdr:cNvSpPr txBox="1"/>
      </xdr:nvSpPr>
      <xdr:spPr>
        <a:xfrm>
          <a:off x="6149340" y="12806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81</xdr:row>
      <xdr:rowOff>80010</xdr:rowOff>
    </xdr:from>
    <xdr:ext cx="762000" cy="259080"/>
    <xdr:sp macro="" textlink="">
      <xdr:nvSpPr>
        <xdr:cNvPr id="423" name="テキスト ボックス 422"/>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4" name="テキスト ボックス 423"/>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133985</xdr:rowOff>
    </xdr:from>
    <xdr:to xmlns:xdr="http://schemas.openxmlformats.org/drawingml/2006/spreadsheetDrawing">
      <xdr:col>55</xdr:col>
      <xdr:colOff>50800</xdr:colOff>
      <xdr:row>78</xdr:row>
      <xdr:rowOff>64135</xdr:rowOff>
    </xdr:to>
    <xdr:sp macro="" textlink="">
      <xdr:nvSpPr>
        <xdr:cNvPr id="426" name="楕円 425"/>
        <xdr:cNvSpPr/>
      </xdr:nvSpPr>
      <xdr:spPr>
        <a:xfrm>
          <a:off x="9569450" y="1333563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48895</xdr:rowOff>
    </xdr:from>
    <xdr:ext cx="469900" cy="259080"/>
    <xdr:sp macro="" textlink="">
      <xdr:nvSpPr>
        <xdr:cNvPr id="427" name="商工費該当値テキスト"/>
        <xdr:cNvSpPr txBox="1"/>
      </xdr:nvSpPr>
      <xdr:spPr>
        <a:xfrm>
          <a:off x="9655175" y="1325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135255</xdr:rowOff>
    </xdr:from>
    <xdr:to xmlns:xdr="http://schemas.openxmlformats.org/drawingml/2006/spreadsheetDrawing">
      <xdr:col>50</xdr:col>
      <xdr:colOff>165100</xdr:colOff>
      <xdr:row>78</xdr:row>
      <xdr:rowOff>65405</xdr:rowOff>
    </xdr:to>
    <xdr:sp macro="" textlink="">
      <xdr:nvSpPr>
        <xdr:cNvPr id="428" name="楕円 427"/>
        <xdr:cNvSpPr/>
      </xdr:nvSpPr>
      <xdr:spPr>
        <a:xfrm>
          <a:off x="8794750" y="1333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56515</xdr:rowOff>
    </xdr:from>
    <xdr:ext cx="469265" cy="258445"/>
    <xdr:sp macro="" textlink="">
      <xdr:nvSpPr>
        <xdr:cNvPr id="429" name="テキスト ボックス 428"/>
        <xdr:cNvSpPr txBox="1"/>
      </xdr:nvSpPr>
      <xdr:spPr>
        <a:xfrm>
          <a:off x="8626475" y="134296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107950</xdr:rowOff>
    </xdr:from>
    <xdr:to xmlns:xdr="http://schemas.openxmlformats.org/drawingml/2006/spreadsheetDrawing">
      <xdr:col>46</xdr:col>
      <xdr:colOff>38100</xdr:colOff>
      <xdr:row>78</xdr:row>
      <xdr:rowOff>38100</xdr:rowOff>
    </xdr:to>
    <xdr:sp macro="" textlink="">
      <xdr:nvSpPr>
        <xdr:cNvPr id="430" name="楕円 429"/>
        <xdr:cNvSpPr/>
      </xdr:nvSpPr>
      <xdr:spPr>
        <a:xfrm>
          <a:off x="7985125" y="133096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29210</xdr:rowOff>
    </xdr:from>
    <xdr:ext cx="469265" cy="258445"/>
    <xdr:sp macro="" textlink="">
      <xdr:nvSpPr>
        <xdr:cNvPr id="431" name="テキスト ボックス 430"/>
        <xdr:cNvSpPr txBox="1"/>
      </xdr:nvSpPr>
      <xdr:spPr>
        <a:xfrm>
          <a:off x="7816850" y="13402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109855</xdr:rowOff>
    </xdr:from>
    <xdr:to xmlns:xdr="http://schemas.openxmlformats.org/drawingml/2006/spreadsheetDrawing">
      <xdr:col>41</xdr:col>
      <xdr:colOff>101600</xdr:colOff>
      <xdr:row>78</xdr:row>
      <xdr:rowOff>40640</xdr:rowOff>
    </xdr:to>
    <xdr:sp macro="" textlink="">
      <xdr:nvSpPr>
        <xdr:cNvPr id="432" name="楕円 431"/>
        <xdr:cNvSpPr/>
      </xdr:nvSpPr>
      <xdr:spPr>
        <a:xfrm>
          <a:off x="7159625" y="13311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31115</xdr:rowOff>
    </xdr:from>
    <xdr:ext cx="469265" cy="258445"/>
    <xdr:sp macro="" textlink="">
      <xdr:nvSpPr>
        <xdr:cNvPr id="433" name="テキスト ボックス 432"/>
        <xdr:cNvSpPr txBox="1"/>
      </xdr:nvSpPr>
      <xdr:spPr>
        <a:xfrm>
          <a:off x="6991350" y="13404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121285</xdr:rowOff>
    </xdr:from>
    <xdr:to xmlns:xdr="http://schemas.openxmlformats.org/drawingml/2006/spreadsheetDrawing">
      <xdr:col>36</xdr:col>
      <xdr:colOff>165100</xdr:colOff>
      <xdr:row>78</xdr:row>
      <xdr:rowOff>52070</xdr:rowOff>
    </xdr:to>
    <xdr:sp macro="" textlink="">
      <xdr:nvSpPr>
        <xdr:cNvPr id="434" name="楕円 433"/>
        <xdr:cNvSpPr/>
      </xdr:nvSpPr>
      <xdr:spPr>
        <a:xfrm>
          <a:off x="6350000" y="13322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42545</xdr:rowOff>
    </xdr:from>
    <xdr:ext cx="469265" cy="258445"/>
    <xdr:sp macro="" textlink="">
      <xdr:nvSpPr>
        <xdr:cNvPr id="435" name="テキスト ボックス 434"/>
        <xdr:cNvSpPr txBox="1"/>
      </xdr:nvSpPr>
      <xdr:spPr>
        <a:xfrm>
          <a:off x="6181725" y="13415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885" cy="224790"/>
    <xdr:sp macro="" textlink="">
      <xdr:nvSpPr>
        <xdr:cNvPr id="444" name="テキスト ボックス 443"/>
        <xdr:cNvSpPr txBox="1"/>
      </xdr:nvSpPr>
      <xdr:spPr>
        <a:xfrm>
          <a:off x="6026150"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6" name="直線コネクタ 445"/>
        <xdr:cNvCxnSpPr/>
      </xdr:nvCxnSpPr>
      <xdr:spPr>
        <a:xfrm>
          <a:off x="6064250" y="1701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7" name="テキスト ボックス 446"/>
        <xdr:cNvSpPr txBox="1"/>
      </xdr:nvSpPr>
      <xdr:spPr>
        <a:xfrm>
          <a:off x="5831205"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8" name="直線コネクタ 447"/>
        <xdr:cNvCxnSpPr/>
      </xdr:nvCxnSpPr>
      <xdr:spPr>
        <a:xfrm>
          <a:off x="6064250" y="1663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49" name="テキスト ボックス 448"/>
        <xdr:cNvSpPr txBox="1"/>
      </xdr:nvSpPr>
      <xdr:spPr>
        <a:xfrm>
          <a:off x="5580380" y="1649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0" name="直線コネクタ 449"/>
        <xdr:cNvCxnSpPr/>
      </xdr:nvCxnSpPr>
      <xdr:spPr>
        <a:xfrm>
          <a:off x="6064250" y="1625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8445"/>
    <xdr:sp macro="" textlink="">
      <xdr:nvSpPr>
        <xdr:cNvPr id="451" name="テキスト ボックス 450"/>
        <xdr:cNvSpPr txBox="1"/>
      </xdr:nvSpPr>
      <xdr:spPr>
        <a:xfrm>
          <a:off x="5580380" y="1611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2" name="直線コネクタ 451"/>
        <xdr:cNvCxnSpPr/>
      </xdr:nvCxnSpPr>
      <xdr:spPr>
        <a:xfrm>
          <a:off x="6064250" y="1587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860" cy="259080"/>
    <xdr:sp macro="" textlink="">
      <xdr:nvSpPr>
        <xdr:cNvPr id="453" name="テキスト ボックス 452"/>
        <xdr:cNvSpPr txBox="1"/>
      </xdr:nvSpPr>
      <xdr:spPr>
        <a:xfrm>
          <a:off x="5580380" y="15732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4" name="直線コネクタ 453"/>
        <xdr:cNvCxnSpPr/>
      </xdr:nvCxnSpPr>
      <xdr:spPr>
        <a:xfrm>
          <a:off x="6064250" y="1549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5630" cy="259080"/>
    <xdr:sp macro="" textlink="">
      <xdr:nvSpPr>
        <xdr:cNvPr id="455" name="テキスト ボックス 454"/>
        <xdr:cNvSpPr txBox="1"/>
      </xdr:nvSpPr>
      <xdr:spPr>
        <a:xfrm>
          <a:off x="5516245"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57" name="テキスト ボックス 456"/>
        <xdr:cNvSpPr txBox="1"/>
      </xdr:nvSpPr>
      <xdr:spPr>
        <a:xfrm>
          <a:off x="5516245"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土木費グラフ枠"/>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174625</xdr:colOff>
      <xdr:row>90</xdr:row>
      <xdr:rowOff>15875</xdr:rowOff>
    </xdr:from>
    <xdr:to xmlns:xdr="http://schemas.openxmlformats.org/drawingml/2006/spreadsheetDrawing">
      <xdr:col>54</xdr:col>
      <xdr:colOff>174625</xdr:colOff>
      <xdr:row>97</xdr:row>
      <xdr:rowOff>151130</xdr:rowOff>
    </xdr:to>
    <xdr:cxnSp macro="">
      <xdr:nvCxnSpPr>
        <xdr:cNvPr id="459" name="直線コネクタ 458"/>
        <xdr:cNvCxnSpPr/>
      </xdr:nvCxnSpPr>
      <xdr:spPr>
        <a:xfrm flipV="1">
          <a:off x="9604375" y="15446375"/>
          <a:ext cx="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154940</xdr:rowOff>
    </xdr:from>
    <xdr:ext cx="534670" cy="258445"/>
    <xdr:sp macro="" textlink="">
      <xdr:nvSpPr>
        <xdr:cNvPr id="460" name="土木費最小値テキスト"/>
        <xdr:cNvSpPr txBox="1"/>
      </xdr:nvSpPr>
      <xdr:spPr>
        <a:xfrm>
          <a:off x="9655175" y="167855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151130</xdr:rowOff>
    </xdr:from>
    <xdr:to xmlns:xdr="http://schemas.openxmlformats.org/drawingml/2006/spreadsheetDrawing">
      <xdr:col>55</xdr:col>
      <xdr:colOff>88900</xdr:colOff>
      <xdr:row>97</xdr:row>
      <xdr:rowOff>151130</xdr:rowOff>
    </xdr:to>
    <xdr:cxnSp macro="">
      <xdr:nvCxnSpPr>
        <xdr:cNvPr id="461" name="直線コネクタ 460"/>
        <xdr:cNvCxnSpPr/>
      </xdr:nvCxnSpPr>
      <xdr:spPr>
        <a:xfrm>
          <a:off x="9531350" y="16781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133985</xdr:rowOff>
    </xdr:from>
    <xdr:ext cx="598805" cy="258445"/>
    <xdr:sp macro="" textlink="">
      <xdr:nvSpPr>
        <xdr:cNvPr id="462" name="土木費最大値テキスト"/>
        <xdr:cNvSpPr txBox="1"/>
      </xdr:nvSpPr>
      <xdr:spPr>
        <a:xfrm>
          <a:off x="9655175" y="15221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123,755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15875</xdr:rowOff>
    </xdr:from>
    <xdr:to xmlns:xdr="http://schemas.openxmlformats.org/drawingml/2006/spreadsheetDrawing">
      <xdr:col>55</xdr:col>
      <xdr:colOff>88900</xdr:colOff>
      <xdr:row>90</xdr:row>
      <xdr:rowOff>15875</xdr:rowOff>
    </xdr:to>
    <xdr:cxnSp macro="">
      <xdr:nvCxnSpPr>
        <xdr:cNvPr id="463" name="直線コネクタ 462"/>
        <xdr:cNvCxnSpPr/>
      </xdr:nvCxnSpPr>
      <xdr:spPr>
        <a:xfrm>
          <a:off x="9531350" y="154463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48895</xdr:rowOff>
    </xdr:from>
    <xdr:to xmlns:xdr="http://schemas.openxmlformats.org/drawingml/2006/spreadsheetDrawing">
      <xdr:col>55</xdr:col>
      <xdr:colOff>0</xdr:colOff>
      <xdr:row>96</xdr:row>
      <xdr:rowOff>107315</xdr:rowOff>
    </xdr:to>
    <xdr:cxnSp macro="">
      <xdr:nvCxnSpPr>
        <xdr:cNvPr id="464" name="直線コネクタ 463"/>
        <xdr:cNvCxnSpPr/>
      </xdr:nvCxnSpPr>
      <xdr:spPr>
        <a:xfrm>
          <a:off x="8845550" y="16508095"/>
          <a:ext cx="75882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104775</xdr:rowOff>
    </xdr:from>
    <xdr:ext cx="534670" cy="259080"/>
    <xdr:sp macro="" textlink="">
      <xdr:nvSpPr>
        <xdr:cNvPr id="465" name="土木費平均値テキスト"/>
        <xdr:cNvSpPr txBox="1"/>
      </xdr:nvSpPr>
      <xdr:spPr>
        <a:xfrm>
          <a:off x="9655175" y="16221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81915</xdr:rowOff>
    </xdr:from>
    <xdr:to xmlns:xdr="http://schemas.openxmlformats.org/drawingml/2006/spreadsheetDrawing">
      <xdr:col>55</xdr:col>
      <xdr:colOff>50800</xdr:colOff>
      <xdr:row>96</xdr:row>
      <xdr:rowOff>12065</xdr:rowOff>
    </xdr:to>
    <xdr:sp macro="" textlink="">
      <xdr:nvSpPr>
        <xdr:cNvPr id="466" name="フローチャート: 判断 465"/>
        <xdr:cNvSpPr/>
      </xdr:nvSpPr>
      <xdr:spPr>
        <a:xfrm>
          <a:off x="9569450" y="163696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174625</xdr:colOff>
      <xdr:row>96</xdr:row>
      <xdr:rowOff>42545</xdr:rowOff>
    </xdr:from>
    <xdr:to xmlns:xdr="http://schemas.openxmlformats.org/drawingml/2006/spreadsheetDrawing">
      <xdr:col>50</xdr:col>
      <xdr:colOff>114300</xdr:colOff>
      <xdr:row>96</xdr:row>
      <xdr:rowOff>48895</xdr:rowOff>
    </xdr:to>
    <xdr:cxnSp macro="">
      <xdr:nvCxnSpPr>
        <xdr:cNvPr id="467" name="直線コネクタ 466"/>
        <xdr:cNvCxnSpPr/>
      </xdr:nvCxnSpPr>
      <xdr:spPr>
        <a:xfrm>
          <a:off x="8032750" y="16501745"/>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112395</xdr:rowOff>
    </xdr:from>
    <xdr:to xmlns:xdr="http://schemas.openxmlformats.org/drawingml/2006/spreadsheetDrawing">
      <xdr:col>50</xdr:col>
      <xdr:colOff>165100</xdr:colOff>
      <xdr:row>96</xdr:row>
      <xdr:rowOff>42545</xdr:rowOff>
    </xdr:to>
    <xdr:sp macro="" textlink="">
      <xdr:nvSpPr>
        <xdr:cNvPr id="468" name="フローチャート: 判断 467"/>
        <xdr:cNvSpPr/>
      </xdr:nvSpPr>
      <xdr:spPr>
        <a:xfrm>
          <a:off x="879475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59055</xdr:rowOff>
    </xdr:from>
    <xdr:ext cx="534035" cy="259080"/>
    <xdr:sp macro="" textlink="">
      <xdr:nvSpPr>
        <xdr:cNvPr id="469" name="テキスト ボックス 468"/>
        <xdr:cNvSpPr txBox="1"/>
      </xdr:nvSpPr>
      <xdr:spPr>
        <a:xfrm>
          <a:off x="8594090" y="16175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42545</xdr:rowOff>
    </xdr:from>
    <xdr:to xmlns:xdr="http://schemas.openxmlformats.org/drawingml/2006/spreadsheetDrawing">
      <xdr:col>45</xdr:col>
      <xdr:colOff>174625</xdr:colOff>
      <xdr:row>96</xdr:row>
      <xdr:rowOff>97790</xdr:rowOff>
    </xdr:to>
    <xdr:cxnSp macro="">
      <xdr:nvCxnSpPr>
        <xdr:cNvPr id="470" name="直線コネクタ 469"/>
        <xdr:cNvCxnSpPr/>
      </xdr:nvCxnSpPr>
      <xdr:spPr>
        <a:xfrm flipV="1">
          <a:off x="7210425" y="16501745"/>
          <a:ext cx="822325"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100330</xdr:rowOff>
    </xdr:from>
    <xdr:to xmlns:xdr="http://schemas.openxmlformats.org/drawingml/2006/spreadsheetDrawing">
      <xdr:col>46</xdr:col>
      <xdr:colOff>38100</xdr:colOff>
      <xdr:row>96</xdr:row>
      <xdr:rowOff>30480</xdr:rowOff>
    </xdr:to>
    <xdr:sp macro="" textlink="">
      <xdr:nvSpPr>
        <xdr:cNvPr id="471" name="フローチャート: 判断 470"/>
        <xdr:cNvSpPr/>
      </xdr:nvSpPr>
      <xdr:spPr>
        <a:xfrm>
          <a:off x="7985125" y="16388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46990</xdr:rowOff>
    </xdr:from>
    <xdr:ext cx="534035" cy="259080"/>
    <xdr:sp macro="" textlink="">
      <xdr:nvSpPr>
        <xdr:cNvPr id="472" name="テキスト ボックス 471"/>
        <xdr:cNvSpPr txBox="1"/>
      </xdr:nvSpPr>
      <xdr:spPr>
        <a:xfrm>
          <a:off x="7784465" y="16163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86360</xdr:rowOff>
    </xdr:from>
    <xdr:to xmlns:xdr="http://schemas.openxmlformats.org/drawingml/2006/spreadsheetDrawing">
      <xdr:col>41</xdr:col>
      <xdr:colOff>50800</xdr:colOff>
      <xdr:row>96</xdr:row>
      <xdr:rowOff>97790</xdr:rowOff>
    </xdr:to>
    <xdr:cxnSp macro="">
      <xdr:nvCxnSpPr>
        <xdr:cNvPr id="473" name="直線コネクタ 472"/>
        <xdr:cNvCxnSpPr/>
      </xdr:nvCxnSpPr>
      <xdr:spPr>
        <a:xfrm>
          <a:off x="6400800" y="16545560"/>
          <a:ext cx="8096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109220</xdr:rowOff>
    </xdr:from>
    <xdr:to xmlns:xdr="http://schemas.openxmlformats.org/drawingml/2006/spreadsheetDrawing">
      <xdr:col>41</xdr:col>
      <xdr:colOff>101600</xdr:colOff>
      <xdr:row>96</xdr:row>
      <xdr:rowOff>39370</xdr:rowOff>
    </xdr:to>
    <xdr:sp macro="" textlink="">
      <xdr:nvSpPr>
        <xdr:cNvPr id="474" name="フローチャート: 判断 473"/>
        <xdr:cNvSpPr/>
      </xdr:nvSpPr>
      <xdr:spPr>
        <a:xfrm>
          <a:off x="7159625" y="163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56515</xdr:rowOff>
    </xdr:from>
    <xdr:ext cx="534035" cy="258445"/>
    <xdr:sp macro="" textlink="">
      <xdr:nvSpPr>
        <xdr:cNvPr id="475" name="テキスト ボックス 474"/>
        <xdr:cNvSpPr txBox="1"/>
      </xdr:nvSpPr>
      <xdr:spPr>
        <a:xfrm>
          <a:off x="6974840" y="16172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110490</xdr:rowOff>
    </xdr:from>
    <xdr:to xmlns:xdr="http://schemas.openxmlformats.org/drawingml/2006/spreadsheetDrawing">
      <xdr:col>36</xdr:col>
      <xdr:colOff>165100</xdr:colOff>
      <xdr:row>96</xdr:row>
      <xdr:rowOff>40640</xdr:rowOff>
    </xdr:to>
    <xdr:sp macro="" textlink="">
      <xdr:nvSpPr>
        <xdr:cNvPr id="476" name="フローチャート: 判断 475"/>
        <xdr:cNvSpPr/>
      </xdr:nvSpPr>
      <xdr:spPr>
        <a:xfrm>
          <a:off x="63500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57150</xdr:rowOff>
    </xdr:from>
    <xdr:ext cx="534035" cy="259080"/>
    <xdr:sp macro="" textlink="">
      <xdr:nvSpPr>
        <xdr:cNvPr id="477" name="テキスト ボックス 476"/>
        <xdr:cNvSpPr txBox="1"/>
      </xdr:nvSpPr>
      <xdr:spPr>
        <a:xfrm>
          <a:off x="6149340" y="16173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174625</xdr:colOff>
      <xdr:row>101</xdr:row>
      <xdr:rowOff>80010</xdr:rowOff>
    </xdr:from>
    <xdr:ext cx="762000" cy="259080"/>
    <xdr:sp macro="" textlink="">
      <xdr:nvSpPr>
        <xdr:cNvPr id="480" name="テキスト ボックス 479"/>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1" name="テキスト ボックス 480"/>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56515</xdr:rowOff>
    </xdr:from>
    <xdr:to xmlns:xdr="http://schemas.openxmlformats.org/drawingml/2006/spreadsheetDrawing">
      <xdr:col>55</xdr:col>
      <xdr:colOff>50800</xdr:colOff>
      <xdr:row>96</xdr:row>
      <xdr:rowOff>158115</xdr:rowOff>
    </xdr:to>
    <xdr:sp macro="" textlink="">
      <xdr:nvSpPr>
        <xdr:cNvPr id="483" name="楕円 482"/>
        <xdr:cNvSpPr/>
      </xdr:nvSpPr>
      <xdr:spPr>
        <a:xfrm>
          <a:off x="9569450" y="1651571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34925</xdr:rowOff>
    </xdr:from>
    <xdr:ext cx="534670" cy="259080"/>
    <xdr:sp macro="" textlink="">
      <xdr:nvSpPr>
        <xdr:cNvPr id="484" name="土木費該当値テキスト"/>
        <xdr:cNvSpPr txBox="1"/>
      </xdr:nvSpPr>
      <xdr:spPr>
        <a:xfrm>
          <a:off x="9655175" y="16494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35,527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169545</xdr:rowOff>
    </xdr:from>
    <xdr:to xmlns:xdr="http://schemas.openxmlformats.org/drawingml/2006/spreadsheetDrawing">
      <xdr:col>50</xdr:col>
      <xdr:colOff>165100</xdr:colOff>
      <xdr:row>96</xdr:row>
      <xdr:rowOff>99695</xdr:rowOff>
    </xdr:to>
    <xdr:sp macro="" textlink="">
      <xdr:nvSpPr>
        <xdr:cNvPr id="485" name="楕円 484"/>
        <xdr:cNvSpPr/>
      </xdr:nvSpPr>
      <xdr:spPr>
        <a:xfrm>
          <a:off x="8794750" y="164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90805</xdr:rowOff>
    </xdr:from>
    <xdr:ext cx="534035" cy="258445"/>
    <xdr:sp macro="" textlink="">
      <xdr:nvSpPr>
        <xdr:cNvPr id="486" name="テキスト ボックス 485"/>
        <xdr:cNvSpPr txBox="1"/>
      </xdr:nvSpPr>
      <xdr:spPr>
        <a:xfrm>
          <a:off x="8594090" y="16550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163195</xdr:rowOff>
    </xdr:from>
    <xdr:to xmlns:xdr="http://schemas.openxmlformats.org/drawingml/2006/spreadsheetDrawing">
      <xdr:col>46</xdr:col>
      <xdr:colOff>38100</xdr:colOff>
      <xdr:row>96</xdr:row>
      <xdr:rowOff>93345</xdr:rowOff>
    </xdr:to>
    <xdr:sp macro="" textlink="">
      <xdr:nvSpPr>
        <xdr:cNvPr id="487" name="楕円 486"/>
        <xdr:cNvSpPr/>
      </xdr:nvSpPr>
      <xdr:spPr>
        <a:xfrm>
          <a:off x="7985125" y="1645094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84455</xdr:rowOff>
    </xdr:from>
    <xdr:ext cx="534035" cy="259080"/>
    <xdr:sp macro="" textlink="">
      <xdr:nvSpPr>
        <xdr:cNvPr id="488" name="テキスト ボックス 487"/>
        <xdr:cNvSpPr txBox="1"/>
      </xdr:nvSpPr>
      <xdr:spPr>
        <a:xfrm>
          <a:off x="7784465" y="16543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46990</xdr:rowOff>
    </xdr:from>
    <xdr:to xmlns:xdr="http://schemas.openxmlformats.org/drawingml/2006/spreadsheetDrawing">
      <xdr:col>41</xdr:col>
      <xdr:colOff>101600</xdr:colOff>
      <xdr:row>96</xdr:row>
      <xdr:rowOff>148590</xdr:rowOff>
    </xdr:to>
    <xdr:sp macro="" textlink="">
      <xdr:nvSpPr>
        <xdr:cNvPr id="489" name="楕円 488"/>
        <xdr:cNvSpPr/>
      </xdr:nvSpPr>
      <xdr:spPr>
        <a:xfrm>
          <a:off x="7159625" y="165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139700</xdr:rowOff>
    </xdr:from>
    <xdr:ext cx="534035" cy="259080"/>
    <xdr:sp macro="" textlink="">
      <xdr:nvSpPr>
        <xdr:cNvPr id="490" name="テキスト ボックス 489"/>
        <xdr:cNvSpPr txBox="1"/>
      </xdr:nvSpPr>
      <xdr:spPr>
        <a:xfrm>
          <a:off x="6974840" y="16598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35560</xdr:rowOff>
    </xdr:from>
    <xdr:to xmlns:xdr="http://schemas.openxmlformats.org/drawingml/2006/spreadsheetDrawing">
      <xdr:col>36</xdr:col>
      <xdr:colOff>165100</xdr:colOff>
      <xdr:row>96</xdr:row>
      <xdr:rowOff>137160</xdr:rowOff>
    </xdr:to>
    <xdr:sp macro="" textlink="">
      <xdr:nvSpPr>
        <xdr:cNvPr id="491" name="楕円 490"/>
        <xdr:cNvSpPr/>
      </xdr:nvSpPr>
      <xdr:spPr>
        <a:xfrm>
          <a:off x="6350000" y="1649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128270</xdr:rowOff>
    </xdr:from>
    <xdr:ext cx="534035" cy="259080"/>
    <xdr:sp macro="" textlink="">
      <xdr:nvSpPr>
        <xdr:cNvPr id="492" name="テキスト ボックス 491"/>
        <xdr:cNvSpPr txBox="1"/>
      </xdr:nvSpPr>
      <xdr:spPr>
        <a:xfrm>
          <a:off x="6149340" y="16587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174625</xdr:colOff>
      <xdr:row>25</xdr:row>
      <xdr:rowOff>31750</xdr:rowOff>
    </xdr:to>
    <xdr:sp macro="" textlink="">
      <xdr:nvSpPr>
        <xdr:cNvPr id="493" name="正方形/長方形 492"/>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4" name="正方形/長方形 493"/>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6" name="正方形/長方形 495"/>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8" name="正方形/長方形 497"/>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00" name="正方形/長方形 499"/>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885" cy="224790"/>
    <xdr:sp macro="" textlink="">
      <xdr:nvSpPr>
        <xdr:cNvPr id="501" name="テキスト ボックス 500"/>
        <xdr:cNvSpPr txBox="1"/>
      </xdr:nvSpPr>
      <xdr:spPr>
        <a:xfrm>
          <a:off x="1137602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174625</xdr:colOff>
      <xdr:row>41</xdr:row>
      <xdr:rowOff>82550</xdr:rowOff>
    </xdr:to>
    <xdr:cxnSp macro="">
      <xdr:nvCxnSpPr>
        <xdr:cNvPr id="502" name="直線コネクタ 501"/>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920" cy="258445"/>
    <xdr:sp macro="" textlink="">
      <xdr:nvSpPr>
        <xdr:cNvPr id="503" name="テキスト ボックス 502"/>
        <xdr:cNvSpPr txBox="1"/>
      </xdr:nvSpPr>
      <xdr:spPr>
        <a:xfrm>
          <a:off x="11181080" y="6969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174625</xdr:colOff>
      <xdr:row>39</xdr:row>
      <xdr:rowOff>44450</xdr:rowOff>
    </xdr:to>
    <xdr:cxnSp macro="">
      <xdr:nvCxnSpPr>
        <xdr:cNvPr id="504" name="直線コネクタ 503"/>
        <xdr:cNvCxnSpPr/>
      </xdr:nvCxnSpPr>
      <xdr:spPr>
        <a:xfrm>
          <a:off x="11414125" y="673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0860" cy="259080"/>
    <xdr:sp macro="" textlink="">
      <xdr:nvSpPr>
        <xdr:cNvPr id="505" name="テキスト ボックス 504"/>
        <xdr:cNvSpPr txBox="1"/>
      </xdr:nvSpPr>
      <xdr:spPr>
        <a:xfrm>
          <a:off x="10930255" y="6588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174625</xdr:colOff>
      <xdr:row>37</xdr:row>
      <xdr:rowOff>6350</xdr:rowOff>
    </xdr:to>
    <xdr:cxnSp macro="">
      <xdr:nvCxnSpPr>
        <xdr:cNvPr id="506" name="直線コネクタ 505"/>
        <xdr:cNvCxnSpPr/>
      </xdr:nvCxnSpPr>
      <xdr:spPr>
        <a:xfrm>
          <a:off x="11414125" y="635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0860" cy="259080"/>
    <xdr:sp macro="" textlink="">
      <xdr:nvSpPr>
        <xdr:cNvPr id="507" name="テキスト ボックス 506"/>
        <xdr:cNvSpPr txBox="1"/>
      </xdr:nvSpPr>
      <xdr:spPr>
        <a:xfrm>
          <a:off x="10930255" y="620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174625</xdr:colOff>
      <xdr:row>34</xdr:row>
      <xdr:rowOff>139700</xdr:rowOff>
    </xdr:to>
    <xdr:cxnSp macro="">
      <xdr:nvCxnSpPr>
        <xdr:cNvPr id="508" name="直線コネクタ 507"/>
        <xdr:cNvCxnSpPr/>
      </xdr:nvCxnSpPr>
      <xdr:spPr>
        <a:xfrm>
          <a:off x="11414125" y="596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0860" cy="258445"/>
    <xdr:sp macro="" textlink="">
      <xdr:nvSpPr>
        <xdr:cNvPr id="509" name="テキスト ボックス 508"/>
        <xdr:cNvSpPr txBox="1"/>
      </xdr:nvSpPr>
      <xdr:spPr>
        <a:xfrm>
          <a:off x="10930255" y="5826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174625</xdr:colOff>
      <xdr:row>32</xdr:row>
      <xdr:rowOff>101600</xdr:rowOff>
    </xdr:to>
    <xdr:cxnSp macro="">
      <xdr:nvCxnSpPr>
        <xdr:cNvPr id="510" name="直線コネクタ 509"/>
        <xdr:cNvCxnSpPr/>
      </xdr:nvCxnSpPr>
      <xdr:spPr>
        <a:xfrm>
          <a:off x="11414125" y="558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0860" cy="259080"/>
    <xdr:sp macro="" textlink="">
      <xdr:nvSpPr>
        <xdr:cNvPr id="511" name="テキスト ボックス 510"/>
        <xdr:cNvSpPr txBox="1"/>
      </xdr:nvSpPr>
      <xdr:spPr>
        <a:xfrm>
          <a:off x="10930255" y="5445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174625</xdr:colOff>
      <xdr:row>30</xdr:row>
      <xdr:rowOff>63500</xdr:rowOff>
    </xdr:to>
    <xdr:cxnSp macro="">
      <xdr:nvCxnSpPr>
        <xdr:cNvPr id="512" name="直線コネクタ 511"/>
        <xdr:cNvCxnSpPr/>
      </xdr:nvCxnSpPr>
      <xdr:spPr>
        <a:xfrm>
          <a:off x="11414125" y="520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0860" cy="259080"/>
    <xdr:sp macro="" textlink="">
      <xdr:nvSpPr>
        <xdr:cNvPr id="513" name="テキスト ボックス 512"/>
        <xdr:cNvSpPr txBox="1"/>
      </xdr:nvSpPr>
      <xdr:spPr>
        <a:xfrm>
          <a:off x="10930255" y="506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28</xdr:row>
      <xdr:rowOff>25400</xdr:rowOff>
    </xdr:to>
    <xdr:cxnSp macro="">
      <xdr:nvCxnSpPr>
        <xdr:cNvPr id="514" name="直線コネクタ 513"/>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8445"/>
    <xdr:sp macro="" textlink="">
      <xdr:nvSpPr>
        <xdr:cNvPr id="515" name="テキスト ボックス 514"/>
        <xdr:cNvSpPr txBox="1"/>
      </xdr:nvSpPr>
      <xdr:spPr>
        <a:xfrm>
          <a:off x="10930255" y="4683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174625</xdr:colOff>
      <xdr:row>41</xdr:row>
      <xdr:rowOff>82550</xdr:rowOff>
    </xdr:to>
    <xdr:sp macro="" textlink="">
      <xdr:nvSpPr>
        <xdr:cNvPr id="516" name="消防費グラフ枠"/>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88265</xdr:rowOff>
    </xdr:from>
    <xdr:to xmlns:xdr="http://schemas.openxmlformats.org/drawingml/2006/spreadsheetDrawing">
      <xdr:col>85</xdr:col>
      <xdr:colOff>126365</xdr:colOff>
      <xdr:row>39</xdr:row>
      <xdr:rowOff>10160</xdr:rowOff>
    </xdr:to>
    <xdr:cxnSp macro="">
      <xdr:nvCxnSpPr>
        <xdr:cNvPr id="517" name="直線コネクタ 516"/>
        <xdr:cNvCxnSpPr/>
      </xdr:nvCxnSpPr>
      <xdr:spPr>
        <a:xfrm flipV="1">
          <a:off x="14968220" y="5403215"/>
          <a:ext cx="127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39</xdr:row>
      <xdr:rowOff>13970</xdr:rowOff>
    </xdr:from>
    <xdr:ext cx="534670" cy="259080"/>
    <xdr:sp macro="" textlink="">
      <xdr:nvSpPr>
        <xdr:cNvPr id="518" name="消防費最小値テキスト"/>
        <xdr:cNvSpPr txBox="1"/>
      </xdr:nvSpPr>
      <xdr:spPr>
        <a:xfrm>
          <a:off x="15017750" y="670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10160</xdr:rowOff>
    </xdr:from>
    <xdr:to xmlns:xdr="http://schemas.openxmlformats.org/drawingml/2006/spreadsheetDrawing">
      <xdr:col>86</xdr:col>
      <xdr:colOff>25400</xdr:colOff>
      <xdr:row>39</xdr:row>
      <xdr:rowOff>10160</xdr:rowOff>
    </xdr:to>
    <xdr:cxnSp macro="">
      <xdr:nvCxnSpPr>
        <xdr:cNvPr id="519" name="直線コネクタ 518"/>
        <xdr:cNvCxnSpPr/>
      </xdr:nvCxnSpPr>
      <xdr:spPr>
        <a:xfrm>
          <a:off x="14881225" y="66967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30</xdr:row>
      <xdr:rowOff>34925</xdr:rowOff>
    </xdr:from>
    <xdr:ext cx="534670" cy="259080"/>
    <xdr:sp macro="" textlink="">
      <xdr:nvSpPr>
        <xdr:cNvPr id="520" name="消防費最大値テキスト"/>
        <xdr:cNvSpPr txBox="1"/>
      </xdr:nvSpPr>
      <xdr:spPr>
        <a:xfrm>
          <a:off x="15017750" y="5178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44,849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88265</xdr:rowOff>
    </xdr:from>
    <xdr:to xmlns:xdr="http://schemas.openxmlformats.org/drawingml/2006/spreadsheetDrawing">
      <xdr:col>86</xdr:col>
      <xdr:colOff>25400</xdr:colOff>
      <xdr:row>31</xdr:row>
      <xdr:rowOff>88265</xdr:rowOff>
    </xdr:to>
    <xdr:cxnSp macro="">
      <xdr:nvCxnSpPr>
        <xdr:cNvPr id="521" name="直線コネクタ 520"/>
        <xdr:cNvCxnSpPr/>
      </xdr:nvCxnSpPr>
      <xdr:spPr>
        <a:xfrm>
          <a:off x="14881225" y="54032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121920</xdr:rowOff>
    </xdr:from>
    <xdr:to xmlns:xdr="http://schemas.openxmlformats.org/drawingml/2006/spreadsheetDrawing">
      <xdr:col>85</xdr:col>
      <xdr:colOff>127000</xdr:colOff>
      <xdr:row>35</xdr:row>
      <xdr:rowOff>161925</xdr:rowOff>
    </xdr:to>
    <xdr:cxnSp macro="">
      <xdr:nvCxnSpPr>
        <xdr:cNvPr id="522" name="直線コネクタ 521"/>
        <xdr:cNvCxnSpPr/>
      </xdr:nvCxnSpPr>
      <xdr:spPr>
        <a:xfrm>
          <a:off x="14195425" y="6122670"/>
          <a:ext cx="7747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36</xdr:row>
      <xdr:rowOff>154940</xdr:rowOff>
    </xdr:from>
    <xdr:ext cx="534670" cy="258445"/>
    <xdr:sp macro="" textlink="">
      <xdr:nvSpPr>
        <xdr:cNvPr id="523" name="消防費平均値テキスト"/>
        <xdr:cNvSpPr txBox="1"/>
      </xdr:nvSpPr>
      <xdr:spPr>
        <a:xfrm>
          <a:off x="15017750" y="63271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4445</xdr:rowOff>
    </xdr:from>
    <xdr:to xmlns:xdr="http://schemas.openxmlformats.org/drawingml/2006/spreadsheetDrawing">
      <xdr:col>85</xdr:col>
      <xdr:colOff>174625</xdr:colOff>
      <xdr:row>37</xdr:row>
      <xdr:rowOff>106045</xdr:rowOff>
    </xdr:to>
    <xdr:sp macro="" textlink="">
      <xdr:nvSpPr>
        <xdr:cNvPr id="524" name="フローチャート: 判断 523"/>
        <xdr:cNvSpPr/>
      </xdr:nvSpPr>
      <xdr:spPr>
        <a:xfrm>
          <a:off x="14919325" y="634809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121920</xdr:rowOff>
    </xdr:from>
    <xdr:to xmlns:xdr="http://schemas.openxmlformats.org/drawingml/2006/spreadsheetDrawing">
      <xdr:col>81</xdr:col>
      <xdr:colOff>50800</xdr:colOff>
      <xdr:row>37</xdr:row>
      <xdr:rowOff>56515</xdr:rowOff>
    </xdr:to>
    <xdr:cxnSp macro="">
      <xdr:nvCxnSpPr>
        <xdr:cNvPr id="525" name="直線コネクタ 524"/>
        <xdr:cNvCxnSpPr/>
      </xdr:nvCxnSpPr>
      <xdr:spPr>
        <a:xfrm flipV="1">
          <a:off x="13385800" y="6122670"/>
          <a:ext cx="809625"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45720</xdr:rowOff>
    </xdr:from>
    <xdr:to xmlns:xdr="http://schemas.openxmlformats.org/drawingml/2006/spreadsheetDrawing">
      <xdr:col>81</xdr:col>
      <xdr:colOff>101600</xdr:colOff>
      <xdr:row>37</xdr:row>
      <xdr:rowOff>147320</xdr:rowOff>
    </xdr:to>
    <xdr:sp macro="" textlink="">
      <xdr:nvSpPr>
        <xdr:cNvPr id="526" name="フローチャート: 判断 525"/>
        <xdr:cNvSpPr/>
      </xdr:nvSpPr>
      <xdr:spPr>
        <a:xfrm>
          <a:off x="14144625" y="63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138430</xdr:rowOff>
    </xdr:from>
    <xdr:ext cx="534035" cy="259080"/>
    <xdr:sp macro="" textlink="">
      <xdr:nvSpPr>
        <xdr:cNvPr id="527" name="テキスト ボックス 526"/>
        <xdr:cNvSpPr txBox="1"/>
      </xdr:nvSpPr>
      <xdr:spPr>
        <a:xfrm>
          <a:off x="13959840" y="6482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37</xdr:row>
      <xdr:rowOff>56515</xdr:rowOff>
    </xdr:from>
    <xdr:to xmlns:xdr="http://schemas.openxmlformats.org/drawingml/2006/spreadsheetDrawing">
      <xdr:col>76</xdr:col>
      <xdr:colOff>114300</xdr:colOff>
      <xdr:row>37</xdr:row>
      <xdr:rowOff>120650</xdr:rowOff>
    </xdr:to>
    <xdr:cxnSp macro="">
      <xdr:nvCxnSpPr>
        <xdr:cNvPr id="528" name="直線コネクタ 527"/>
        <xdr:cNvCxnSpPr/>
      </xdr:nvCxnSpPr>
      <xdr:spPr>
        <a:xfrm flipV="1">
          <a:off x="12573000" y="6400165"/>
          <a:ext cx="8128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92075</xdr:rowOff>
    </xdr:from>
    <xdr:to xmlns:xdr="http://schemas.openxmlformats.org/drawingml/2006/spreadsheetDrawing">
      <xdr:col>76</xdr:col>
      <xdr:colOff>165100</xdr:colOff>
      <xdr:row>38</xdr:row>
      <xdr:rowOff>22225</xdr:rowOff>
    </xdr:to>
    <xdr:sp macro="" textlink="">
      <xdr:nvSpPr>
        <xdr:cNvPr id="529" name="フローチャート: 判断 528"/>
        <xdr:cNvSpPr/>
      </xdr:nvSpPr>
      <xdr:spPr>
        <a:xfrm>
          <a:off x="133350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13335</xdr:rowOff>
    </xdr:from>
    <xdr:ext cx="534035" cy="259080"/>
    <xdr:sp macro="" textlink="">
      <xdr:nvSpPr>
        <xdr:cNvPr id="530" name="テキスト ボックス 529"/>
        <xdr:cNvSpPr txBox="1"/>
      </xdr:nvSpPr>
      <xdr:spPr>
        <a:xfrm>
          <a:off x="13134340" y="6528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120650</xdr:rowOff>
    </xdr:from>
    <xdr:to xmlns:xdr="http://schemas.openxmlformats.org/drawingml/2006/spreadsheetDrawing">
      <xdr:col>71</xdr:col>
      <xdr:colOff>174625</xdr:colOff>
      <xdr:row>37</xdr:row>
      <xdr:rowOff>122555</xdr:rowOff>
    </xdr:to>
    <xdr:cxnSp macro="">
      <xdr:nvCxnSpPr>
        <xdr:cNvPr id="531" name="直線コネクタ 530"/>
        <xdr:cNvCxnSpPr/>
      </xdr:nvCxnSpPr>
      <xdr:spPr>
        <a:xfrm flipV="1">
          <a:off x="11750675" y="6464300"/>
          <a:ext cx="8223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85090</xdr:rowOff>
    </xdr:from>
    <xdr:to xmlns:xdr="http://schemas.openxmlformats.org/drawingml/2006/spreadsheetDrawing">
      <xdr:col>72</xdr:col>
      <xdr:colOff>38100</xdr:colOff>
      <xdr:row>38</xdr:row>
      <xdr:rowOff>15240</xdr:rowOff>
    </xdr:to>
    <xdr:sp macro="" textlink="">
      <xdr:nvSpPr>
        <xdr:cNvPr id="532" name="フローチャート: 判断 531"/>
        <xdr:cNvSpPr/>
      </xdr:nvSpPr>
      <xdr:spPr>
        <a:xfrm>
          <a:off x="12525375" y="64287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6350</xdr:rowOff>
    </xdr:from>
    <xdr:ext cx="534035" cy="258445"/>
    <xdr:sp macro="" textlink="">
      <xdr:nvSpPr>
        <xdr:cNvPr id="533" name="テキスト ボックス 532"/>
        <xdr:cNvSpPr txBox="1"/>
      </xdr:nvSpPr>
      <xdr:spPr>
        <a:xfrm>
          <a:off x="12324715" y="6521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71755</xdr:rowOff>
    </xdr:from>
    <xdr:to xmlns:xdr="http://schemas.openxmlformats.org/drawingml/2006/spreadsheetDrawing">
      <xdr:col>67</xdr:col>
      <xdr:colOff>101600</xdr:colOff>
      <xdr:row>38</xdr:row>
      <xdr:rowOff>1905</xdr:rowOff>
    </xdr:to>
    <xdr:sp macro="" textlink="">
      <xdr:nvSpPr>
        <xdr:cNvPr id="534" name="フローチャート: 判断 533"/>
        <xdr:cNvSpPr/>
      </xdr:nvSpPr>
      <xdr:spPr>
        <a:xfrm>
          <a:off x="11699875"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164465</xdr:rowOff>
    </xdr:from>
    <xdr:ext cx="534035" cy="259080"/>
    <xdr:sp macro="" textlink="">
      <xdr:nvSpPr>
        <xdr:cNvPr id="535" name="テキスト ボックス 534"/>
        <xdr:cNvSpPr txBox="1"/>
      </xdr:nvSpPr>
      <xdr:spPr>
        <a:xfrm>
          <a:off x="11515090" y="6508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41</xdr:row>
      <xdr:rowOff>80010</xdr:rowOff>
    </xdr:from>
    <xdr:ext cx="762000" cy="259080"/>
    <xdr:sp macro="" textlink="">
      <xdr:nvSpPr>
        <xdr:cNvPr id="539" name="テキスト ボックス 538"/>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111125</xdr:rowOff>
    </xdr:from>
    <xdr:to xmlns:xdr="http://schemas.openxmlformats.org/drawingml/2006/spreadsheetDrawing">
      <xdr:col>85</xdr:col>
      <xdr:colOff>174625</xdr:colOff>
      <xdr:row>36</xdr:row>
      <xdr:rowOff>41275</xdr:rowOff>
    </xdr:to>
    <xdr:sp macro="" textlink="">
      <xdr:nvSpPr>
        <xdr:cNvPr id="541" name="楕円 540"/>
        <xdr:cNvSpPr/>
      </xdr:nvSpPr>
      <xdr:spPr>
        <a:xfrm>
          <a:off x="14919325" y="61118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34</xdr:row>
      <xdr:rowOff>133985</xdr:rowOff>
    </xdr:from>
    <xdr:ext cx="534670" cy="258445"/>
    <xdr:sp macro="" textlink="">
      <xdr:nvSpPr>
        <xdr:cNvPr id="542" name="消防費該当値テキスト"/>
        <xdr:cNvSpPr txBox="1"/>
      </xdr:nvSpPr>
      <xdr:spPr>
        <a:xfrm>
          <a:off x="15017750" y="59632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71120</xdr:rowOff>
    </xdr:from>
    <xdr:to xmlns:xdr="http://schemas.openxmlformats.org/drawingml/2006/spreadsheetDrawing">
      <xdr:col>81</xdr:col>
      <xdr:colOff>101600</xdr:colOff>
      <xdr:row>36</xdr:row>
      <xdr:rowOff>1270</xdr:rowOff>
    </xdr:to>
    <xdr:sp macro="" textlink="">
      <xdr:nvSpPr>
        <xdr:cNvPr id="543" name="楕円 542"/>
        <xdr:cNvSpPr/>
      </xdr:nvSpPr>
      <xdr:spPr>
        <a:xfrm>
          <a:off x="14144625" y="607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17780</xdr:rowOff>
    </xdr:from>
    <xdr:ext cx="534035" cy="258445"/>
    <xdr:sp macro="" textlink="">
      <xdr:nvSpPr>
        <xdr:cNvPr id="544" name="テキスト ボックス 543"/>
        <xdr:cNvSpPr txBox="1"/>
      </xdr:nvSpPr>
      <xdr:spPr>
        <a:xfrm>
          <a:off x="13959840" y="58470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6350</xdr:rowOff>
    </xdr:from>
    <xdr:to xmlns:xdr="http://schemas.openxmlformats.org/drawingml/2006/spreadsheetDrawing">
      <xdr:col>76</xdr:col>
      <xdr:colOff>165100</xdr:colOff>
      <xdr:row>37</xdr:row>
      <xdr:rowOff>107315</xdr:rowOff>
    </xdr:to>
    <xdr:sp macro="" textlink="">
      <xdr:nvSpPr>
        <xdr:cNvPr id="545" name="楕円 544"/>
        <xdr:cNvSpPr/>
      </xdr:nvSpPr>
      <xdr:spPr>
        <a:xfrm>
          <a:off x="13335000" y="635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123825</xdr:rowOff>
    </xdr:from>
    <xdr:ext cx="534035" cy="258445"/>
    <xdr:sp macro="" textlink="">
      <xdr:nvSpPr>
        <xdr:cNvPr id="546" name="テキスト ボックス 545"/>
        <xdr:cNvSpPr txBox="1"/>
      </xdr:nvSpPr>
      <xdr:spPr>
        <a:xfrm>
          <a:off x="13134340" y="6124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69850</xdr:rowOff>
    </xdr:from>
    <xdr:to xmlns:xdr="http://schemas.openxmlformats.org/drawingml/2006/spreadsheetDrawing">
      <xdr:col>72</xdr:col>
      <xdr:colOff>38100</xdr:colOff>
      <xdr:row>38</xdr:row>
      <xdr:rowOff>0</xdr:rowOff>
    </xdr:to>
    <xdr:sp macro="" textlink="">
      <xdr:nvSpPr>
        <xdr:cNvPr id="547" name="楕円 546"/>
        <xdr:cNvSpPr/>
      </xdr:nvSpPr>
      <xdr:spPr>
        <a:xfrm>
          <a:off x="12525375" y="64135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16510</xdr:rowOff>
    </xdr:from>
    <xdr:ext cx="534035" cy="259080"/>
    <xdr:sp macro="" textlink="">
      <xdr:nvSpPr>
        <xdr:cNvPr id="548" name="テキスト ボックス 547"/>
        <xdr:cNvSpPr txBox="1"/>
      </xdr:nvSpPr>
      <xdr:spPr>
        <a:xfrm>
          <a:off x="12324715" y="6188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71755</xdr:rowOff>
    </xdr:from>
    <xdr:to xmlns:xdr="http://schemas.openxmlformats.org/drawingml/2006/spreadsheetDrawing">
      <xdr:col>67</xdr:col>
      <xdr:colOff>101600</xdr:colOff>
      <xdr:row>38</xdr:row>
      <xdr:rowOff>1905</xdr:rowOff>
    </xdr:to>
    <xdr:sp macro="" textlink="">
      <xdr:nvSpPr>
        <xdr:cNvPr id="549" name="楕円 548"/>
        <xdr:cNvSpPr/>
      </xdr:nvSpPr>
      <xdr:spPr>
        <a:xfrm>
          <a:off x="11699875"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18415</xdr:rowOff>
    </xdr:from>
    <xdr:ext cx="534035" cy="258445"/>
    <xdr:sp macro="" textlink="">
      <xdr:nvSpPr>
        <xdr:cNvPr id="550" name="テキスト ボックス 549"/>
        <xdr:cNvSpPr txBox="1"/>
      </xdr:nvSpPr>
      <xdr:spPr>
        <a:xfrm>
          <a:off x="11515090" y="6190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174625</xdr:colOff>
      <xdr:row>45</xdr:row>
      <xdr:rowOff>31750</xdr:rowOff>
    </xdr:to>
    <xdr:sp macro="" textlink="">
      <xdr:nvSpPr>
        <xdr:cNvPr id="551" name="正方形/長方形 550"/>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58" name="正方形/長方形 557"/>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885" cy="224790"/>
    <xdr:sp macro="" textlink="">
      <xdr:nvSpPr>
        <xdr:cNvPr id="559" name="テキスト ボックス 558"/>
        <xdr:cNvSpPr txBox="1"/>
      </xdr:nvSpPr>
      <xdr:spPr>
        <a:xfrm>
          <a:off x="1137602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174625</xdr:colOff>
      <xdr:row>61</xdr:row>
      <xdr:rowOff>82550</xdr:rowOff>
    </xdr:to>
    <xdr:cxnSp macro="">
      <xdr:nvCxnSpPr>
        <xdr:cNvPr id="560" name="直線コネクタ 559"/>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920" cy="258445"/>
    <xdr:sp macro="" textlink="">
      <xdr:nvSpPr>
        <xdr:cNvPr id="561" name="テキスト ボックス 560"/>
        <xdr:cNvSpPr txBox="1"/>
      </xdr:nvSpPr>
      <xdr:spPr>
        <a:xfrm>
          <a:off x="11181080" y="10398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174625</xdr:colOff>
      <xdr:row>59</xdr:row>
      <xdr:rowOff>44450</xdr:rowOff>
    </xdr:to>
    <xdr:cxnSp macro="">
      <xdr:nvCxnSpPr>
        <xdr:cNvPr id="562" name="直線コネクタ 561"/>
        <xdr:cNvCxnSpPr/>
      </xdr:nvCxnSpPr>
      <xdr:spPr>
        <a:xfrm>
          <a:off x="11414125" y="1016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0860" cy="259080"/>
    <xdr:sp macro="" textlink="">
      <xdr:nvSpPr>
        <xdr:cNvPr id="563" name="テキスト ボックス 562"/>
        <xdr:cNvSpPr txBox="1"/>
      </xdr:nvSpPr>
      <xdr:spPr>
        <a:xfrm>
          <a:off x="10930255" y="1001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174625</xdr:colOff>
      <xdr:row>57</xdr:row>
      <xdr:rowOff>6350</xdr:rowOff>
    </xdr:to>
    <xdr:cxnSp macro="">
      <xdr:nvCxnSpPr>
        <xdr:cNvPr id="564" name="直線コネクタ 563"/>
        <xdr:cNvCxnSpPr/>
      </xdr:nvCxnSpPr>
      <xdr:spPr>
        <a:xfrm>
          <a:off x="11414125" y="977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0860" cy="259080"/>
    <xdr:sp macro="" textlink="">
      <xdr:nvSpPr>
        <xdr:cNvPr id="565" name="テキスト ボックス 564"/>
        <xdr:cNvSpPr txBox="1"/>
      </xdr:nvSpPr>
      <xdr:spPr>
        <a:xfrm>
          <a:off x="10930255" y="9636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174625</xdr:colOff>
      <xdr:row>54</xdr:row>
      <xdr:rowOff>139700</xdr:rowOff>
    </xdr:to>
    <xdr:cxnSp macro="">
      <xdr:nvCxnSpPr>
        <xdr:cNvPr id="566" name="直線コネクタ 565"/>
        <xdr:cNvCxnSpPr/>
      </xdr:nvCxnSpPr>
      <xdr:spPr>
        <a:xfrm>
          <a:off x="11414125" y="939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0860" cy="258445"/>
    <xdr:sp macro="" textlink="">
      <xdr:nvSpPr>
        <xdr:cNvPr id="567" name="テキスト ボックス 566"/>
        <xdr:cNvSpPr txBox="1"/>
      </xdr:nvSpPr>
      <xdr:spPr>
        <a:xfrm>
          <a:off x="10930255" y="9255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174625</xdr:colOff>
      <xdr:row>52</xdr:row>
      <xdr:rowOff>101600</xdr:rowOff>
    </xdr:to>
    <xdr:cxnSp macro="">
      <xdr:nvCxnSpPr>
        <xdr:cNvPr id="568" name="直線コネクタ 567"/>
        <xdr:cNvCxnSpPr/>
      </xdr:nvCxnSpPr>
      <xdr:spPr>
        <a:xfrm>
          <a:off x="11414125" y="901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130810</xdr:rowOff>
    </xdr:from>
    <xdr:ext cx="530860" cy="259080"/>
    <xdr:sp macro="" textlink="">
      <xdr:nvSpPr>
        <xdr:cNvPr id="569" name="テキスト ボックス 568"/>
        <xdr:cNvSpPr txBox="1"/>
      </xdr:nvSpPr>
      <xdr:spPr>
        <a:xfrm>
          <a:off x="10930255" y="8874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174625</xdr:colOff>
      <xdr:row>50</xdr:row>
      <xdr:rowOff>63500</xdr:rowOff>
    </xdr:to>
    <xdr:cxnSp macro="">
      <xdr:nvCxnSpPr>
        <xdr:cNvPr id="570" name="直線コネクタ 569"/>
        <xdr:cNvCxnSpPr/>
      </xdr:nvCxnSpPr>
      <xdr:spPr>
        <a:xfrm>
          <a:off x="11414125" y="863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5630" cy="259080"/>
    <xdr:sp macro="" textlink="">
      <xdr:nvSpPr>
        <xdr:cNvPr id="571" name="テキスト ボックス 570"/>
        <xdr:cNvSpPr txBox="1"/>
      </xdr:nvSpPr>
      <xdr:spPr>
        <a:xfrm>
          <a:off x="1086612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48</xdr:row>
      <xdr:rowOff>25400</xdr:rowOff>
    </xdr:to>
    <xdr:cxnSp macro="">
      <xdr:nvCxnSpPr>
        <xdr:cNvPr id="572" name="直線コネクタ 571"/>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5630" cy="258445"/>
    <xdr:sp macro="" textlink="">
      <xdr:nvSpPr>
        <xdr:cNvPr id="573" name="テキスト ボックス 572"/>
        <xdr:cNvSpPr txBox="1"/>
      </xdr:nvSpPr>
      <xdr:spPr>
        <a:xfrm>
          <a:off x="10866120" y="8112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174625</xdr:colOff>
      <xdr:row>61</xdr:row>
      <xdr:rowOff>82550</xdr:rowOff>
    </xdr:to>
    <xdr:sp macro="" textlink="">
      <xdr:nvSpPr>
        <xdr:cNvPr id="574" name="教育費グラフ枠"/>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30480</xdr:rowOff>
    </xdr:from>
    <xdr:to xmlns:xdr="http://schemas.openxmlformats.org/drawingml/2006/spreadsheetDrawing">
      <xdr:col>85</xdr:col>
      <xdr:colOff>126365</xdr:colOff>
      <xdr:row>58</xdr:row>
      <xdr:rowOff>90805</xdr:rowOff>
    </xdr:to>
    <xdr:cxnSp macro="">
      <xdr:nvCxnSpPr>
        <xdr:cNvPr id="575" name="直線コネクタ 574"/>
        <xdr:cNvCxnSpPr/>
      </xdr:nvCxnSpPr>
      <xdr:spPr>
        <a:xfrm flipV="1">
          <a:off x="14968220" y="860298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58</xdr:row>
      <xdr:rowOff>94615</xdr:rowOff>
    </xdr:from>
    <xdr:ext cx="534670" cy="259080"/>
    <xdr:sp macro="" textlink="">
      <xdr:nvSpPr>
        <xdr:cNvPr id="576" name="教育費最小値テキスト"/>
        <xdr:cNvSpPr txBox="1"/>
      </xdr:nvSpPr>
      <xdr:spPr>
        <a:xfrm>
          <a:off x="15017750" y="10038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90805</xdr:rowOff>
    </xdr:from>
    <xdr:to xmlns:xdr="http://schemas.openxmlformats.org/drawingml/2006/spreadsheetDrawing">
      <xdr:col>86</xdr:col>
      <xdr:colOff>25400</xdr:colOff>
      <xdr:row>58</xdr:row>
      <xdr:rowOff>90805</xdr:rowOff>
    </xdr:to>
    <xdr:cxnSp macro="">
      <xdr:nvCxnSpPr>
        <xdr:cNvPr id="577" name="直線コネクタ 576"/>
        <xdr:cNvCxnSpPr/>
      </xdr:nvCxnSpPr>
      <xdr:spPr>
        <a:xfrm>
          <a:off x="14881225" y="100349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48</xdr:row>
      <xdr:rowOff>148590</xdr:rowOff>
    </xdr:from>
    <xdr:ext cx="598805" cy="259080"/>
    <xdr:sp macro="" textlink="">
      <xdr:nvSpPr>
        <xdr:cNvPr id="578" name="教育費最大値テキスト"/>
        <xdr:cNvSpPr txBox="1"/>
      </xdr:nvSpPr>
      <xdr:spPr>
        <a:xfrm>
          <a:off x="15017750" y="8378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101,747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30480</xdr:rowOff>
    </xdr:from>
    <xdr:to xmlns:xdr="http://schemas.openxmlformats.org/drawingml/2006/spreadsheetDrawing">
      <xdr:col>86</xdr:col>
      <xdr:colOff>25400</xdr:colOff>
      <xdr:row>50</xdr:row>
      <xdr:rowOff>30480</xdr:rowOff>
    </xdr:to>
    <xdr:cxnSp macro="">
      <xdr:nvCxnSpPr>
        <xdr:cNvPr id="579" name="直線コネクタ 578"/>
        <xdr:cNvCxnSpPr/>
      </xdr:nvCxnSpPr>
      <xdr:spPr>
        <a:xfrm>
          <a:off x="14881225" y="86029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46990</xdr:rowOff>
    </xdr:from>
    <xdr:to xmlns:xdr="http://schemas.openxmlformats.org/drawingml/2006/spreadsheetDrawing">
      <xdr:col>85</xdr:col>
      <xdr:colOff>127000</xdr:colOff>
      <xdr:row>57</xdr:row>
      <xdr:rowOff>147320</xdr:rowOff>
    </xdr:to>
    <xdr:cxnSp macro="">
      <xdr:nvCxnSpPr>
        <xdr:cNvPr id="580" name="直線コネクタ 579"/>
        <xdr:cNvCxnSpPr/>
      </xdr:nvCxnSpPr>
      <xdr:spPr>
        <a:xfrm flipV="1">
          <a:off x="14195425" y="9819640"/>
          <a:ext cx="7747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53</xdr:row>
      <xdr:rowOff>115570</xdr:rowOff>
    </xdr:from>
    <xdr:ext cx="534670" cy="259080"/>
    <xdr:sp macro="" textlink="">
      <xdr:nvSpPr>
        <xdr:cNvPr id="581" name="教育費平均値テキスト"/>
        <xdr:cNvSpPr txBox="1"/>
      </xdr:nvSpPr>
      <xdr:spPr>
        <a:xfrm>
          <a:off x="15017750" y="9202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92710</xdr:rowOff>
    </xdr:from>
    <xdr:to xmlns:xdr="http://schemas.openxmlformats.org/drawingml/2006/spreadsheetDrawing">
      <xdr:col>85</xdr:col>
      <xdr:colOff>174625</xdr:colOff>
      <xdr:row>55</xdr:row>
      <xdr:rowOff>22860</xdr:rowOff>
    </xdr:to>
    <xdr:sp macro="" textlink="">
      <xdr:nvSpPr>
        <xdr:cNvPr id="582" name="フローチャート: 判断 581"/>
        <xdr:cNvSpPr/>
      </xdr:nvSpPr>
      <xdr:spPr>
        <a:xfrm>
          <a:off x="14919325" y="935101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114300</xdr:rowOff>
    </xdr:from>
    <xdr:to xmlns:xdr="http://schemas.openxmlformats.org/drawingml/2006/spreadsheetDrawing">
      <xdr:col>81</xdr:col>
      <xdr:colOff>50800</xdr:colOff>
      <xdr:row>57</xdr:row>
      <xdr:rowOff>147320</xdr:rowOff>
    </xdr:to>
    <xdr:cxnSp macro="">
      <xdr:nvCxnSpPr>
        <xdr:cNvPr id="583" name="直線コネクタ 582"/>
        <xdr:cNvCxnSpPr/>
      </xdr:nvCxnSpPr>
      <xdr:spPr>
        <a:xfrm>
          <a:off x="13385800" y="9886950"/>
          <a:ext cx="8096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12700</xdr:rowOff>
    </xdr:from>
    <xdr:to xmlns:xdr="http://schemas.openxmlformats.org/drawingml/2006/spreadsheetDrawing">
      <xdr:col>81</xdr:col>
      <xdr:colOff>101600</xdr:colOff>
      <xdr:row>55</xdr:row>
      <xdr:rowOff>114300</xdr:rowOff>
    </xdr:to>
    <xdr:sp macro="" textlink="">
      <xdr:nvSpPr>
        <xdr:cNvPr id="584" name="フローチャート: 判断 583"/>
        <xdr:cNvSpPr/>
      </xdr:nvSpPr>
      <xdr:spPr>
        <a:xfrm>
          <a:off x="14144625" y="94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130810</xdr:rowOff>
    </xdr:from>
    <xdr:ext cx="534035" cy="259080"/>
    <xdr:sp macro="" textlink="">
      <xdr:nvSpPr>
        <xdr:cNvPr id="585" name="テキスト ボックス 584"/>
        <xdr:cNvSpPr txBox="1"/>
      </xdr:nvSpPr>
      <xdr:spPr>
        <a:xfrm>
          <a:off x="13959840" y="9217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57</xdr:row>
      <xdr:rowOff>114300</xdr:rowOff>
    </xdr:from>
    <xdr:to xmlns:xdr="http://schemas.openxmlformats.org/drawingml/2006/spreadsheetDrawing">
      <xdr:col>76</xdr:col>
      <xdr:colOff>114300</xdr:colOff>
      <xdr:row>58</xdr:row>
      <xdr:rowOff>12700</xdr:rowOff>
    </xdr:to>
    <xdr:cxnSp macro="">
      <xdr:nvCxnSpPr>
        <xdr:cNvPr id="586" name="直線コネクタ 585"/>
        <xdr:cNvCxnSpPr/>
      </xdr:nvCxnSpPr>
      <xdr:spPr>
        <a:xfrm flipV="1">
          <a:off x="12573000" y="9886950"/>
          <a:ext cx="8128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40640</xdr:rowOff>
    </xdr:from>
    <xdr:to xmlns:xdr="http://schemas.openxmlformats.org/drawingml/2006/spreadsheetDrawing">
      <xdr:col>76</xdr:col>
      <xdr:colOff>165100</xdr:colOff>
      <xdr:row>55</xdr:row>
      <xdr:rowOff>142240</xdr:rowOff>
    </xdr:to>
    <xdr:sp macro="" textlink="">
      <xdr:nvSpPr>
        <xdr:cNvPr id="587" name="フローチャート: 判断 586"/>
        <xdr:cNvSpPr/>
      </xdr:nvSpPr>
      <xdr:spPr>
        <a:xfrm>
          <a:off x="13335000" y="947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158750</xdr:rowOff>
    </xdr:from>
    <xdr:ext cx="534035" cy="259080"/>
    <xdr:sp macro="" textlink="">
      <xdr:nvSpPr>
        <xdr:cNvPr id="588" name="テキスト ボックス 587"/>
        <xdr:cNvSpPr txBox="1"/>
      </xdr:nvSpPr>
      <xdr:spPr>
        <a:xfrm>
          <a:off x="13134340" y="9245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34925</xdr:rowOff>
    </xdr:from>
    <xdr:to xmlns:xdr="http://schemas.openxmlformats.org/drawingml/2006/spreadsheetDrawing">
      <xdr:col>71</xdr:col>
      <xdr:colOff>174625</xdr:colOff>
      <xdr:row>58</xdr:row>
      <xdr:rowOff>12700</xdr:rowOff>
    </xdr:to>
    <xdr:cxnSp macro="">
      <xdr:nvCxnSpPr>
        <xdr:cNvPr id="589" name="直線コネクタ 588"/>
        <xdr:cNvCxnSpPr/>
      </xdr:nvCxnSpPr>
      <xdr:spPr>
        <a:xfrm>
          <a:off x="11750675" y="9807575"/>
          <a:ext cx="822325"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81280</xdr:rowOff>
    </xdr:from>
    <xdr:to xmlns:xdr="http://schemas.openxmlformats.org/drawingml/2006/spreadsheetDrawing">
      <xdr:col>72</xdr:col>
      <xdr:colOff>38100</xdr:colOff>
      <xdr:row>56</xdr:row>
      <xdr:rowOff>11430</xdr:rowOff>
    </xdr:to>
    <xdr:sp macro="" textlink="">
      <xdr:nvSpPr>
        <xdr:cNvPr id="590" name="フローチャート: 判断 589"/>
        <xdr:cNvSpPr/>
      </xdr:nvSpPr>
      <xdr:spPr>
        <a:xfrm>
          <a:off x="12525375" y="95110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27940</xdr:rowOff>
    </xdr:from>
    <xdr:ext cx="534035" cy="259080"/>
    <xdr:sp macro="" textlink="">
      <xdr:nvSpPr>
        <xdr:cNvPr id="591" name="テキスト ボックス 590"/>
        <xdr:cNvSpPr txBox="1"/>
      </xdr:nvSpPr>
      <xdr:spPr>
        <a:xfrm>
          <a:off x="12324715" y="9286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154940</xdr:rowOff>
    </xdr:from>
    <xdr:to xmlns:xdr="http://schemas.openxmlformats.org/drawingml/2006/spreadsheetDrawing">
      <xdr:col>67</xdr:col>
      <xdr:colOff>101600</xdr:colOff>
      <xdr:row>55</xdr:row>
      <xdr:rowOff>84455</xdr:rowOff>
    </xdr:to>
    <xdr:sp macro="" textlink="">
      <xdr:nvSpPr>
        <xdr:cNvPr id="592" name="フローチャート: 判断 591"/>
        <xdr:cNvSpPr/>
      </xdr:nvSpPr>
      <xdr:spPr>
        <a:xfrm>
          <a:off x="11699875" y="9413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53</xdr:row>
      <xdr:rowOff>100965</xdr:rowOff>
    </xdr:from>
    <xdr:ext cx="534035" cy="258445"/>
    <xdr:sp macro="" textlink="">
      <xdr:nvSpPr>
        <xdr:cNvPr id="593" name="テキスト ボックス 592"/>
        <xdr:cNvSpPr txBox="1"/>
      </xdr:nvSpPr>
      <xdr:spPr>
        <a:xfrm>
          <a:off x="11515090" y="9187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4" name="テキスト ボックス 593"/>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5" name="テキスト ボックス 594"/>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6" name="テキスト ボックス 595"/>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61</xdr:row>
      <xdr:rowOff>80010</xdr:rowOff>
    </xdr:from>
    <xdr:ext cx="762000" cy="259080"/>
    <xdr:sp macro="" textlink="">
      <xdr:nvSpPr>
        <xdr:cNvPr id="597" name="テキスト ボックス 596"/>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8" name="テキスト ボックス 597"/>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167640</xdr:rowOff>
    </xdr:from>
    <xdr:to xmlns:xdr="http://schemas.openxmlformats.org/drawingml/2006/spreadsheetDrawing">
      <xdr:col>85</xdr:col>
      <xdr:colOff>174625</xdr:colOff>
      <xdr:row>57</xdr:row>
      <xdr:rowOff>97790</xdr:rowOff>
    </xdr:to>
    <xdr:sp macro="" textlink="">
      <xdr:nvSpPr>
        <xdr:cNvPr id="599" name="楕円 598"/>
        <xdr:cNvSpPr/>
      </xdr:nvSpPr>
      <xdr:spPr>
        <a:xfrm>
          <a:off x="14919325" y="976884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56</xdr:row>
      <xdr:rowOff>146050</xdr:rowOff>
    </xdr:from>
    <xdr:ext cx="534670" cy="258445"/>
    <xdr:sp macro="" textlink="">
      <xdr:nvSpPr>
        <xdr:cNvPr id="600" name="教育費該当値テキスト"/>
        <xdr:cNvSpPr txBox="1"/>
      </xdr:nvSpPr>
      <xdr:spPr>
        <a:xfrm>
          <a:off x="15017750" y="97472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96520</xdr:rowOff>
    </xdr:from>
    <xdr:to xmlns:xdr="http://schemas.openxmlformats.org/drawingml/2006/spreadsheetDrawing">
      <xdr:col>81</xdr:col>
      <xdr:colOff>101600</xdr:colOff>
      <xdr:row>58</xdr:row>
      <xdr:rowOff>26670</xdr:rowOff>
    </xdr:to>
    <xdr:sp macro="" textlink="">
      <xdr:nvSpPr>
        <xdr:cNvPr id="601" name="楕円 600"/>
        <xdr:cNvSpPr/>
      </xdr:nvSpPr>
      <xdr:spPr>
        <a:xfrm>
          <a:off x="14144625" y="986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17780</xdr:rowOff>
    </xdr:from>
    <xdr:ext cx="534035" cy="258445"/>
    <xdr:sp macro="" textlink="">
      <xdr:nvSpPr>
        <xdr:cNvPr id="602" name="テキスト ボックス 601"/>
        <xdr:cNvSpPr txBox="1"/>
      </xdr:nvSpPr>
      <xdr:spPr>
        <a:xfrm>
          <a:off x="13959840" y="9961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63500</xdr:rowOff>
    </xdr:from>
    <xdr:to xmlns:xdr="http://schemas.openxmlformats.org/drawingml/2006/spreadsheetDrawing">
      <xdr:col>76</xdr:col>
      <xdr:colOff>165100</xdr:colOff>
      <xdr:row>57</xdr:row>
      <xdr:rowOff>165100</xdr:rowOff>
    </xdr:to>
    <xdr:sp macro="" textlink="">
      <xdr:nvSpPr>
        <xdr:cNvPr id="603" name="楕円 602"/>
        <xdr:cNvSpPr/>
      </xdr:nvSpPr>
      <xdr:spPr>
        <a:xfrm>
          <a:off x="133350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156210</xdr:rowOff>
    </xdr:from>
    <xdr:ext cx="534035" cy="258445"/>
    <xdr:sp macro="" textlink="">
      <xdr:nvSpPr>
        <xdr:cNvPr id="604" name="テキスト ボックス 603"/>
        <xdr:cNvSpPr txBox="1"/>
      </xdr:nvSpPr>
      <xdr:spPr>
        <a:xfrm>
          <a:off x="13134340" y="9928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133350</xdr:rowOff>
    </xdr:from>
    <xdr:to xmlns:xdr="http://schemas.openxmlformats.org/drawingml/2006/spreadsheetDrawing">
      <xdr:col>72</xdr:col>
      <xdr:colOff>38100</xdr:colOff>
      <xdr:row>58</xdr:row>
      <xdr:rowOff>63500</xdr:rowOff>
    </xdr:to>
    <xdr:sp macro="" textlink="">
      <xdr:nvSpPr>
        <xdr:cNvPr id="605" name="楕円 604"/>
        <xdr:cNvSpPr/>
      </xdr:nvSpPr>
      <xdr:spPr>
        <a:xfrm>
          <a:off x="12525375" y="990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54610</xdr:rowOff>
    </xdr:from>
    <xdr:ext cx="534035" cy="258445"/>
    <xdr:sp macro="" textlink="">
      <xdr:nvSpPr>
        <xdr:cNvPr id="606" name="テキスト ボックス 605"/>
        <xdr:cNvSpPr txBox="1"/>
      </xdr:nvSpPr>
      <xdr:spPr>
        <a:xfrm>
          <a:off x="12324715" y="9998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155575</xdr:rowOff>
    </xdr:from>
    <xdr:to xmlns:xdr="http://schemas.openxmlformats.org/drawingml/2006/spreadsheetDrawing">
      <xdr:col>67</xdr:col>
      <xdr:colOff>101600</xdr:colOff>
      <xdr:row>57</xdr:row>
      <xdr:rowOff>86360</xdr:rowOff>
    </xdr:to>
    <xdr:sp macro="" textlink="">
      <xdr:nvSpPr>
        <xdr:cNvPr id="607" name="楕円 606"/>
        <xdr:cNvSpPr/>
      </xdr:nvSpPr>
      <xdr:spPr>
        <a:xfrm>
          <a:off x="11699875" y="9756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76835</xdr:rowOff>
    </xdr:from>
    <xdr:ext cx="534035" cy="258445"/>
    <xdr:sp macro="" textlink="">
      <xdr:nvSpPr>
        <xdr:cNvPr id="608" name="テキスト ボックス 607"/>
        <xdr:cNvSpPr txBox="1"/>
      </xdr:nvSpPr>
      <xdr:spPr>
        <a:xfrm>
          <a:off x="11515090" y="9849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174625</xdr:colOff>
      <xdr:row>65</xdr:row>
      <xdr:rowOff>31750</xdr:rowOff>
    </xdr:to>
    <xdr:sp macro="" textlink="">
      <xdr:nvSpPr>
        <xdr:cNvPr id="609" name="正方形/長方形 608"/>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0" name="正方形/長方形 609"/>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1" name="正方形/長方形 610"/>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2" name="正方形/長方形 611"/>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3" name="正方形/長方形 612"/>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4" name="正方形/長方形 613"/>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5" name="正方形/長方形 614"/>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16" name="正方形/長方形 615"/>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885" cy="224790"/>
    <xdr:sp macro="" textlink="">
      <xdr:nvSpPr>
        <xdr:cNvPr id="617" name="テキスト ボックス 616"/>
        <xdr:cNvSpPr txBox="1"/>
      </xdr:nvSpPr>
      <xdr:spPr>
        <a:xfrm>
          <a:off x="11376025" y="11493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174625</xdr:colOff>
      <xdr:row>81</xdr:row>
      <xdr:rowOff>82550</xdr:rowOff>
    </xdr:to>
    <xdr:cxnSp macro="">
      <xdr:nvCxnSpPr>
        <xdr:cNvPr id="618" name="直線コネクタ 617"/>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174625</xdr:colOff>
      <xdr:row>78</xdr:row>
      <xdr:rowOff>139700</xdr:rowOff>
    </xdr:to>
    <xdr:cxnSp macro="">
      <xdr:nvCxnSpPr>
        <xdr:cNvPr id="619" name="直線コネクタ 618"/>
        <xdr:cNvCxnSpPr/>
      </xdr:nvCxnSpPr>
      <xdr:spPr>
        <a:xfrm>
          <a:off x="11414125" y="13512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920" cy="258445"/>
    <xdr:sp macro="" textlink="">
      <xdr:nvSpPr>
        <xdr:cNvPr id="620" name="テキスト ボックス 619"/>
        <xdr:cNvSpPr txBox="1"/>
      </xdr:nvSpPr>
      <xdr:spPr>
        <a:xfrm>
          <a:off x="11181080" y="13370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174625</xdr:colOff>
      <xdr:row>76</xdr:row>
      <xdr:rowOff>25400</xdr:rowOff>
    </xdr:to>
    <xdr:cxnSp macro="">
      <xdr:nvCxnSpPr>
        <xdr:cNvPr id="621" name="直線コネクタ 620"/>
        <xdr:cNvCxnSpPr/>
      </xdr:nvCxnSpPr>
      <xdr:spPr>
        <a:xfrm>
          <a:off x="11414125" y="13055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0860" cy="258445"/>
    <xdr:sp macro="" textlink="">
      <xdr:nvSpPr>
        <xdr:cNvPr id="622" name="テキスト ボックス 621"/>
        <xdr:cNvSpPr txBox="1"/>
      </xdr:nvSpPr>
      <xdr:spPr>
        <a:xfrm>
          <a:off x="10930255" y="129133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174625</xdr:colOff>
      <xdr:row>73</xdr:row>
      <xdr:rowOff>82550</xdr:rowOff>
    </xdr:to>
    <xdr:cxnSp macro="">
      <xdr:nvCxnSpPr>
        <xdr:cNvPr id="623" name="直線コネクタ 622"/>
        <xdr:cNvCxnSpPr/>
      </xdr:nvCxnSpPr>
      <xdr:spPr>
        <a:xfrm>
          <a:off x="11414125" y="12598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0860" cy="258445"/>
    <xdr:sp macro="" textlink="">
      <xdr:nvSpPr>
        <xdr:cNvPr id="624" name="テキスト ボックス 623"/>
        <xdr:cNvSpPr txBox="1"/>
      </xdr:nvSpPr>
      <xdr:spPr>
        <a:xfrm>
          <a:off x="10930255" y="124561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174625</xdr:colOff>
      <xdr:row>70</xdr:row>
      <xdr:rowOff>139700</xdr:rowOff>
    </xdr:to>
    <xdr:cxnSp macro="">
      <xdr:nvCxnSpPr>
        <xdr:cNvPr id="625" name="直線コネクタ 624"/>
        <xdr:cNvCxnSpPr/>
      </xdr:nvCxnSpPr>
      <xdr:spPr>
        <a:xfrm>
          <a:off x="11414125" y="12141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0860" cy="258445"/>
    <xdr:sp macro="" textlink="">
      <xdr:nvSpPr>
        <xdr:cNvPr id="626" name="テキスト ボックス 625"/>
        <xdr:cNvSpPr txBox="1"/>
      </xdr:nvSpPr>
      <xdr:spPr>
        <a:xfrm>
          <a:off x="10930255" y="1199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68</xdr:row>
      <xdr:rowOff>25400</xdr:rowOff>
    </xdr:to>
    <xdr:cxnSp macro="">
      <xdr:nvCxnSpPr>
        <xdr:cNvPr id="627" name="直線コネクタ 626"/>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0860" cy="258445"/>
    <xdr:sp macro="" textlink="">
      <xdr:nvSpPr>
        <xdr:cNvPr id="628" name="テキスト ボックス 627"/>
        <xdr:cNvSpPr txBox="1"/>
      </xdr:nvSpPr>
      <xdr:spPr>
        <a:xfrm>
          <a:off x="10930255" y="115417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174625</xdr:colOff>
      <xdr:row>81</xdr:row>
      <xdr:rowOff>82550</xdr:rowOff>
    </xdr:to>
    <xdr:sp macro="" textlink="">
      <xdr:nvSpPr>
        <xdr:cNvPr id="629" name="災害復旧費グラフ枠"/>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31115</xdr:rowOff>
    </xdr:from>
    <xdr:to xmlns:xdr="http://schemas.openxmlformats.org/drawingml/2006/spreadsheetDrawing">
      <xdr:col>85</xdr:col>
      <xdr:colOff>126365</xdr:colOff>
      <xdr:row>78</xdr:row>
      <xdr:rowOff>139700</xdr:rowOff>
    </xdr:to>
    <xdr:cxnSp macro="">
      <xdr:nvCxnSpPr>
        <xdr:cNvPr id="630" name="直線コネクタ 629"/>
        <xdr:cNvCxnSpPr/>
      </xdr:nvCxnSpPr>
      <xdr:spPr>
        <a:xfrm flipV="1">
          <a:off x="14968220" y="12375515"/>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78</xdr:row>
      <xdr:rowOff>143510</xdr:rowOff>
    </xdr:from>
    <xdr:ext cx="249555" cy="258445"/>
    <xdr:sp macro="" textlink="">
      <xdr:nvSpPr>
        <xdr:cNvPr id="631" name="災害復旧費最小値テキスト"/>
        <xdr:cNvSpPr txBox="1"/>
      </xdr:nvSpPr>
      <xdr:spPr>
        <a:xfrm>
          <a:off x="1501775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32" name="直線コネクタ 631"/>
        <xdr:cNvCxnSpPr/>
      </xdr:nvCxnSpPr>
      <xdr:spPr>
        <a:xfrm>
          <a:off x="14881225" y="13512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70</xdr:row>
      <xdr:rowOff>149225</xdr:rowOff>
    </xdr:from>
    <xdr:ext cx="534670" cy="259080"/>
    <xdr:sp macro="" textlink="">
      <xdr:nvSpPr>
        <xdr:cNvPr id="633" name="災害復旧費最大値テキスト"/>
        <xdr:cNvSpPr txBox="1"/>
      </xdr:nvSpPr>
      <xdr:spPr>
        <a:xfrm>
          <a:off x="15017750" y="12150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24,880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31115</xdr:rowOff>
    </xdr:from>
    <xdr:to xmlns:xdr="http://schemas.openxmlformats.org/drawingml/2006/spreadsheetDrawing">
      <xdr:col>86</xdr:col>
      <xdr:colOff>25400</xdr:colOff>
      <xdr:row>72</xdr:row>
      <xdr:rowOff>31115</xdr:rowOff>
    </xdr:to>
    <xdr:cxnSp macro="">
      <xdr:nvCxnSpPr>
        <xdr:cNvPr id="634" name="直線コネクタ 633"/>
        <xdr:cNvCxnSpPr/>
      </xdr:nvCxnSpPr>
      <xdr:spPr>
        <a:xfrm>
          <a:off x="14881225" y="123755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139700</xdr:rowOff>
    </xdr:from>
    <xdr:to xmlns:xdr="http://schemas.openxmlformats.org/drawingml/2006/spreadsheetDrawing">
      <xdr:col>85</xdr:col>
      <xdr:colOff>127000</xdr:colOff>
      <xdr:row>78</xdr:row>
      <xdr:rowOff>139700</xdr:rowOff>
    </xdr:to>
    <xdr:cxnSp macro="">
      <xdr:nvCxnSpPr>
        <xdr:cNvPr id="635" name="直線コネクタ 634"/>
        <xdr:cNvCxnSpPr/>
      </xdr:nvCxnSpPr>
      <xdr:spPr>
        <a:xfrm>
          <a:off x="14195425" y="135128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77</xdr:row>
      <xdr:rowOff>21590</xdr:rowOff>
    </xdr:from>
    <xdr:ext cx="469900" cy="259080"/>
    <xdr:sp macro="" textlink="">
      <xdr:nvSpPr>
        <xdr:cNvPr id="636" name="災害復旧費平均値テキスト"/>
        <xdr:cNvSpPr txBox="1"/>
      </xdr:nvSpPr>
      <xdr:spPr>
        <a:xfrm>
          <a:off x="15017750" y="1322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170180</xdr:rowOff>
    </xdr:from>
    <xdr:to xmlns:xdr="http://schemas.openxmlformats.org/drawingml/2006/spreadsheetDrawing">
      <xdr:col>85</xdr:col>
      <xdr:colOff>174625</xdr:colOff>
      <xdr:row>78</xdr:row>
      <xdr:rowOff>100330</xdr:rowOff>
    </xdr:to>
    <xdr:sp macro="" textlink="">
      <xdr:nvSpPr>
        <xdr:cNvPr id="637" name="フローチャート: 判断 636"/>
        <xdr:cNvSpPr/>
      </xdr:nvSpPr>
      <xdr:spPr>
        <a:xfrm>
          <a:off x="14919325" y="1337183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139700</xdr:rowOff>
    </xdr:from>
    <xdr:to xmlns:xdr="http://schemas.openxmlformats.org/drawingml/2006/spreadsheetDrawing">
      <xdr:col>81</xdr:col>
      <xdr:colOff>50800</xdr:colOff>
      <xdr:row>78</xdr:row>
      <xdr:rowOff>139700</xdr:rowOff>
    </xdr:to>
    <xdr:cxnSp macro="">
      <xdr:nvCxnSpPr>
        <xdr:cNvPr id="638" name="直線コネクタ 637"/>
        <xdr:cNvCxnSpPr/>
      </xdr:nvCxnSpPr>
      <xdr:spPr>
        <a:xfrm>
          <a:off x="13385800" y="135128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144145</xdr:rowOff>
    </xdr:from>
    <xdr:to xmlns:xdr="http://schemas.openxmlformats.org/drawingml/2006/spreadsheetDrawing">
      <xdr:col>81</xdr:col>
      <xdr:colOff>101600</xdr:colOff>
      <xdr:row>78</xdr:row>
      <xdr:rowOff>74930</xdr:rowOff>
    </xdr:to>
    <xdr:sp macro="" textlink="">
      <xdr:nvSpPr>
        <xdr:cNvPr id="639" name="フローチャート: 判断 638"/>
        <xdr:cNvSpPr/>
      </xdr:nvSpPr>
      <xdr:spPr>
        <a:xfrm>
          <a:off x="14144625"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91440</xdr:rowOff>
    </xdr:from>
    <xdr:ext cx="469265" cy="259080"/>
    <xdr:sp macro="" textlink="">
      <xdr:nvSpPr>
        <xdr:cNvPr id="640" name="テキスト ボックス 639"/>
        <xdr:cNvSpPr txBox="1"/>
      </xdr:nvSpPr>
      <xdr:spPr>
        <a:xfrm>
          <a:off x="13976350" y="13121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78</xdr:row>
      <xdr:rowOff>139700</xdr:rowOff>
    </xdr:from>
    <xdr:to xmlns:xdr="http://schemas.openxmlformats.org/drawingml/2006/spreadsheetDrawing">
      <xdr:col>76</xdr:col>
      <xdr:colOff>114300</xdr:colOff>
      <xdr:row>78</xdr:row>
      <xdr:rowOff>139700</xdr:rowOff>
    </xdr:to>
    <xdr:cxnSp macro="">
      <xdr:nvCxnSpPr>
        <xdr:cNvPr id="641" name="直線コネクタ 640"/>
        <xdr:cNvCxnSpPr/>
      </xdr:nvCxnSpPr>
      <xdr:spPr>
        <a:xfrm>
          <a:off x="12573000" y="135128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146050</xdr:rowOff>
    </xdr:from>
    <xdr:to xmlns:xdr="http://schemas.openxmlformats.org/drawingml/2006/spreadsheetDrawing">
      <xdr:col>76</xdr:col>
      <xdr:colOff>165100</xdr:colOff>
      <xdr:row>78</xdr:row>
      <xdr:rowOff>76200</xdr:rowOff>
    </xdr:to>
    <xdr:sp macro="" textlink="">
      <xdr:nvSpPr>
        <xdr:cNvPr id="642" name="フローチャート: 判断 641"/>
        <xdr:cNvSpPr/>
      </xdr:nvSpPr>
      <xdr:spPr>
        <a:xfrm>
          <a:off x="133350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92710</xdr:rowOff>
    </xdr:from>
    <xdr:ext cx="469265" cy="259080"/>
    <xdr:sp macro="" textlink="">
      <xdr:nvSpPr>
        <xdr:cNvPr id="643" name="テキスト ボックス 642"/>
        <xdr:cNvSpPr txBox="1"/>
      </xdr:nvSpPr>
      <xdr:spPr>
        <a:xfrm>
          <a:off x="13166725" y="13122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139700</xdr:rowOff>
    </xdr:from>
    <xdr:to xmlns:xdr="http://schemas.openxmlformats.org/drawingml/2006/spreadsheetDrawing">
      <xdr:col>71</xdr:col>
      <xdr:colOff>174625</xdr:colOff>
      <xdr:row>78</xdr:row>
      <xdr:rowOff>139700</xdr:rowOff>
    </xdr:to>
    <xdr:cxnSp macro="">
      <xdr:nvCxnSpPr>
        <xdr:cNvPr id="644" name="直線コネクタ 643"/>
        <xdr:cNvCxnSpPr/>
      </xdr:nvCxnSpPr>
      <xdr:spPr>
        <a:xfrm>
          <a:off x="11750675" y="135128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150495</xdr:rowOff>
    </xdr:from>
    <xdr:to xmlns:xdr="http://schemas.openxmlformats.org/drawingml/2006/spreadsheetDrawing">
      <xdr:col>72</xdr:col>
      <xdr:colOff>38100</xdr:colOff>
      <xdr:row>78</xdr:row>
      <xdr:rowOff>80645</xdr:rowOff>
    </xdr:to>
    <xdr:sp macro="" textlink="">
      <xdr:nvSpPr>
        <xdr:cNvPr id="645" name="フローチャート: 判断 644"/>
        <xdr:cNvSpPr/>
      </xdr:nvSpPr>
      <xdr:spPr>
        <a:xfrm>
          <a:off x="12525375" y="1335214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97790</xdr:rowOff>
    </xdr:from>
    <xdr:ext cx="469265" cy="258445"/>
    <xdr:sp macro="" textlink="">
      <xdr:nvSpPr>
        <xdr:cNvPr id="646" name="テキスト ボックス 645"/>
        <xdr:cNvSpPr txBox="1"/>
      </xdr:nvSpPr>
      <xdr:spPr>
        <a:xfrm>
          <a:off x="12357100" y="131279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63500</xdr:rowOff>
    </xdr:from>
    <xdr:to xmlns:xdr="http://schemas.openxmlformats.org/drawingml/2006/spreadsheetDrawing">
      <xdr:col>67</xdr:col>
      <xdr:colOff>101600</xdr:colOff>
      <xdr:row>77</xdr:row>
      <xdr:rowOff>164465</xdr:rowOff>
    </xdr:to>
    <xdr:sp macro="" textlink="">
      <xdr:nvSpPr>
        <xdr:cNvPr id="647" name="フローチャート: 判断 646"/>
        <xdr:cNvSpPr/>
      </xdr:nvSpPr>
      <xdr:spPr>
        <a:xfrm>
          <a:off x="11699875" y="13265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9525</xdr:rowOff>
    </xdr:from>
    <xdr:ext cx="469265" cy="258445"/>
    <xdr:sp macro="" textlink="">
      <xdr:nvSpPr>
        <xdr:cNvPr id="648" name="テキスト ボックス 647"/>
        <xdr:cNvSpPr txBox="1"/>
      </xdr:nvSpPr>
      <xdr:spPr>
        <a:xfrm>
          <a:off x="11531600" y="130397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9" name="テキスト ボックス 648"/>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0" name="テキスト ボックス 649"/>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1" name="テキスト ボックス 650"/>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81</xdr:row>
      <xdr:rowOff>80010</xdr:rowOff>
    </xdr:from>
    <xdr:ext cx="762000" cy="259080"/>
    <xdr:sp macro="" textlink="">
      <xdr:nvSpPr>
        <xdr:cNvPr id="652" name="テキスト ボックス 651"/>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3" name="テキスト ボックス 652"/>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88900</xdr:rowOff>
    </xdr:from>
    <xdr:to xmlns:xdr="http://schemas.openxmlformats.org/drawingml/2006/spreadsheetDrawing">
      <xdr:col>85</xdr:col>
      <xdr:colOff>174625</xdr:colOff>
      <xdr:row>79</xdr:row>
      <xdr:rowOff>19050</xdr:rowOff>
    </xdr:to>
    <xdr:sp macro="" textlink="">
      <xdr:nvSpPr>
        <xdr:cNvPr id="654" name="楕円 653"/>
        <xdr:cNvSpPr/>
      </xdr:nvSpPr>
      <xdr:spPr>
        <a:xfrm>
          <a:off x="14919325" y="134620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78</xdr:row>
      <xdr:rowOff>3810</xdr:rowOff>
    </xdr:from>
    <xdr:ext cx="249555" cy="259080"/>
    <xdr:sp macro="" textlink="">
      <xdr:nvSpPr>
        <xdr:cNvPr id="655" name="災害復旧費該当値テキスト"/>
        <xdr:cNvSpPr txBox="1"/>
      </xdr:nvSpPr>
      <xdr:spPr>
        <a:xfrm>
          <a:off x="15017750" y="13376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88900</xdr:rowOff>
    </xdr:from>
    <xdr:to xmlns:xdr="http://schemas.openxmlformats.org/drawingml/2006/spreadsheetDrawing">
      <xdr:col>81</xdr:col>
      <xdr:colOff>101600</xdr:colOff>
      <xdr:row>79</xdr:row>
      <xdr:rowOff>19050</xdr:rowOff>
    </xdr:to>
    <xdr:sp macro="" textlink="">
      <xdr:nvSpPr>
        <xdr:cNvPr id="656" name="楕円 655"/>
        <xdr:cNvSpPr/>
      </xdr:nvSpPr>
      <xdr:spPr>
        <a:xfrm>
          <a:off x="14144625"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10160</xdr:rowOff>
    </xdr:from>
    <xdr:ext cx="248920" cy="259080"/>
    <xdr:sp macro="" textlink="">
      <xdr:nvSpPr>
        <xdr:cNvPr id="657" name="テキスト ボックス 656"/>
        <xdr:cNvSpPr txBox="1"/>
      </xdr:nvSpPr>
      <xdr:spPr>
        <a:xfrm>
          <a:off x="1408684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88900</xdr:rowOff>
    </xdr:from>
    <xdr:to xmlns:xdr="http://schemas.openxmlformats.org/drawingml/2006/spreadsheetDrawing">
      <xdr:col>76</xdr:col>
      <xdr:colOff>165100</xdr:colOff>
      <xdr:row>79</xdr:row>
      <xdr:rowOff>19050</xdr:rowOff>
    </xdr:to>
    <xdr:sp macro="" textlink="">
      <xdr:nvSpPr>
        <xdr:cNvPr id="658" name="楕円 657"/>
        <xdr:cNvSpPr/>
      </xdr:nvSpPr>
      <xdr:spPr>
        <a:xfrm>
          <a:off x="13335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174625</xdr:colOff>
      <xdr:row>79</xdr:row>
      <xdr:rowOff>10160</xdr:rowOff>
    </xdr:from>
    <xdr:ext cx="249555" cy="259080"/>
    <xdr:sp macro="" textlink="">
      <xdr:nvSpPr>
        <xdr:cNvPr id="659" name="テキスト ボックス 658"/>
        <xdr:cNvSpPr txBox="1"/>
      </xdr:nvSpPr>
      <xdr:spPr>
        <a:xfrm>
          <a:off x="13271500" y="13554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88900</xdr:rowOff>
    </xdr:from>
    <xdr:to xmlns:xdr="http://schemas.openxmlformats.org/drawingml/2006/spreadsheetDrawing">
      <xdr:col>72</xdr:col>
      <xdr:colOff>38100</xdr:colOff>
      <xdr:row>79</xdr:row>
      <xdr:rowOff>19050</xdr:rowOff>
    </xdr:to>
    <xdr:sp macro="" textlink="">
      <xdr:nvSpPr>
        <xdr:cNvPr id="660" name="楕円 659"/>
        <xdr:cNvSpPr/>
      </xdr:nvSpPr>
      <xdr:spPr>
        <a:xfrm>
          <a:off x="12525375" y="13462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10160</xdr:rowOff>
    </xdr:from>
    <xdr:ext cx="248920" cy="259080"/>
    <xdr:sp macro="" textlink="">
      <xdr:nvSpPr>
        <xdr:cNvPr id="661" name="テキスト ボックス 660"/>
        <xdr:cNvSpPr txBox="1"/>
      </xdr:nvSpPr>
      <xdr:spPr>
        <a:xfrm>
          <a:off x="12451715"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88900</xdr:rowOff>
    </xdr:from>
    <xdr:to xmlns:xdr="http://schemas.openxmlformats.org/drawingml/2006/spreadsheetDrawing">
      <xdr:col>67</xdr:col>
      <xdr:colOff>101600</xdr:colOff>
      <xdr:row>79</xdr:row>
      <xdr:rowOff>19050</xdr:rowOff>
    </xdr:to>
    <xdr:sp macro="" textlink="">
      <xdr:nvSpPr>
        <xdr:cNvPr id="662" name="楕円 661"/>
        <xdr:cNvSpPr/>
      </xdr:nvSpPr>
      <xdr:spPr>
        <a:xfrm>
          <a:off x="11699875"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10160</xdr:rowOff>
    </xdr:from>
    <xdr:ext cx="248920" cy="259080"/>
    <xdr:sp macro="" textlink="">
      <xdr:nvSpPr>
        <xdr:cNvPr id="663" name="テキスト ボックス 662"/>
        <xdr:cNvSpPr txBox="1"/>
      </xdr:nvSpPr>
      <xdr:spPr>
        <a:xfrm>
          <a:off x="11642090" y="13554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174625</xdr:colOff>
      <xdr:row>85</xdr:row>
      <xdr:rowOff>31750</xdr:rowOff>
    </xdr:to>
    <xdr:sp macro="" textlink="">
      <xdr:nvSpPr>
        <xdr:cNvPr id="664" name="正方形/長方形 663"/>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5" name="正方形/長方形 664"/>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6" name="正方形/長方形 665"/>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7" name="正方形/長方形 666"/>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8" name="正方形/長方形 667"/>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9" name="正方形/長方形 668"/>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0" name="正方形/長方形 669"/>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71" name="正方形/長方形 670"/>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885" cy="224790"/>
    <xdr:sp macro="" textlink="">
      <xdr:nvSpPr>
        <xdr:cNvPr id="672" name="テキスト ボックス 671"/>
        <xdr:cNvSpPr txBox="1"/>
      </xdr:nvSpPr>
      <xdr:spPr>
        <a:xfrm>
          <a:off x="11376025" y="14922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174625</xdr:colOff>
      <xdr:row>101</xdr:row>
      <xdr:rowOff>82550</xdr:rowOff>
    </xdr:to>
    <xdr:cxnSp macro="">
      <xdr:nvCxnSpPr>
        <xdr:cNvPr id="673" name="直線コネクタ 672"/>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174625</xdr:colOff>
      <xdr:row>99</xdr:row>
      <xdr:rowOff>99060</xdr:rowOff>
    </xdr:to>
    <xdr:cxnSp macro="">
      <xdr:nvCxnSpPr>
        <xdr:cNvPr id="674" name="直線コネクタ 673"/>
        <xdr:cNvCxnSpPr/>
      </xdr:nvCxnSpPr>
      <xdr:spPr>
        <a:xfrm>
          <a:off x="11414125" y="17072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920" cy="259080"/>
    <xdr:sp macro="" textlink="">
      <xdr:nvSpPr>
        <xdr:cNvPr id="675" name="テキスト ボックス 674"/>
        <xdr:cNvSpPr txBox="1"/>
      </xdr:nvSpPr>
      <xdr:spPr>
        <a:xfrm>
          <a:off x="1118108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174625</xdr:colOff>
      <xdr:row>97</xdr:row>
      <xdr:rowOff>114935</xdr:rowOff>
    </xdr:to>
    <xdr:cxnSp macro="">
      <xdr:nvCxnSpPr>
        <xdr:cNvPr id="676" name="直線コネクタ 675"/>
        <xdr:cNvCxnSpPr/>
      </xdr:nvCxnSpPr>
      <xdr:spPr>
        <a:xfrm>
          <a:off x="11414125" y="16745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0860" cy="258445"/>
    <xdr:sp macro="" textlink="">
      <xdr:nvSpPr>
        <xdr:cNvPr id="677" name="テキスト ボックス 676"/>
        <xdr:cNvSpPr txBox="1"/>
      </xdr:nvSpPr>
      <xdr:spPr>
        <a:xfrm>
          <a:off x="10930255" y="166033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174625</xdr:colOff>
      <xdr:row>95</xdr:row>
      <xdr:rowOff>132080</xdr:rowOff>
    </xdr:to>
    <xdr:cxnSp macro="">
      <xdr:nvCxnSpPr>
        <xdr:cNvPr id="678" name="直線コネクタ 677"/>
        <xdr:cNvCxnSpPr/>
      </xdr:nvCxnSpPr>
      <xdr:spPr>
        <a:xfrm>
          <a:off x="11414125" y="16419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0860" cy="259080"/>
    <xdr:sp macro="" textlink="">
      <xdr:nvSpPr>
        <xdr:cNvPr id="679" name="テキスト ボックス 678"/>
        <xdr:cNvSpPr txBox="1"/>
      </xdr:nvSpPr>
      <xdr:spPr>
        <a:xfrm>
          <a:off x="10930255" y="16276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174625</xdr:colOff>
      <xdr:row>93</xdr:row>
      <xdr:rowOff>147955</xdr:rowOff>
    </xdr:to>
    <xdr:cxnSp macro="">
      <xdr:nvCxnSpPr>
        <xdr:cNvPr id="680" name="直線コネクタ 679"/>
        <xdr:cNvCxnSpPr/>
      </xdr:nvCxnSpPr>
      <xdr:spPr>
        <a:xfrm>
          <a:off x="11414125" y="16092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0860" cy="258445"/>
    <xdr:sp macro="" textlink="">
      <xdr:nvSpPr>
        <xdr:cNvPr id="681" name="テキスト ボックス 680"/>
        <xdr:cNvSpPr txBox="1"/>
      </xdr:nvSpPr>
      <xdr:spPr>
        <a:xfrm>
          <a:off x="10930255" y="15951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174625</xdr:colOff>
      <xdr:row>91</xdr:row>
      <xdr:rowOff>164465</xdr:rowOff>
    </xdr:to>
    <xdr:cxnSp macro="">
      <xdr:nvCxnSpPr>
        <xdr:cNvPr id="682" name="直線コネクタ 681"/>
        <xdr:cNvCxnSpPr/>
      </xdr:nvCxnSpPr>
      <xdr:spPr>
        <a:xfrm>
          <a:off x="11414125" y="15766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0860" cy="258445"/>
    <xdr:sp macro="" textlink="">
      <xdr:nvSpPr>
        <xdr:cNvPr id="683" name="テキスト ボックス 682"/>
        <xdr:cNvSpPr txBox="1"/>
      </xdr:nvSpPr>
      <xdr:spPr>
        <a:xfrm>
          <a:off x="10930255" y="156241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174625</xdr:colOff>
      <xdr:row>90</xdr:row>
      <xdr:rowOff>8890</xdr:rowOff>
    </xdr:to>
    <xdr:cxnSp macro="">
      <xdr:nvCxnSpPr>
        <xdr:cNvPr id="684" name="直線コネクタ 683"/>
        <xdr:cNvCxnSpPr/>
      </xdr:nvCxnSpPr>
      <xdr:spPr>
        <a:xfrm>
          <a:off x="11414125" y="15439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5630" cy="259080"/>
    <xdr:sp macro="" textlink="">
      <xdr:nvSpPr>
        <xdr:cNvPr id="685" name="テキスト ボックス 684"/>
        <xdr:cNvSpPr txBox="1"/>
      </xdr:nvSpPr>
      <xdr:spPr>
        <a:xfrm>
          <a:off x="10866120" y="15297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88</xdr:row>
      <xdr:rowOff>25400</xdr:rowOff>
    </xdr:to>
    <xdr:cxnSp macro="">
      <xdr:nvCxnSpPr>
        <xdr:cNvPr id="686" name="直線コネクタ 685"/>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8445"/>
    <xdr:sp macro="" textlink="">
      <xdr:nvSpPr>
        <xdr:cNvPr id="687" name="テキスト ボックス 686"/>
        <xdr:cNvSpPr txBox="1"/>
      </xdr:nvSpPr>
      <xdr:spPr>
        <a:xfrm>
          <a:off x="10866120" y="149707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174625</xdr:colOff>
      <xdr:row>101</xdr:row>
      <xdr:rowOff>82550</xdr:rowOff>
    </xdr:to>
    <xdr:sp macro="" textlink="">
      <xdr:nvSpPr>
        <xdr:cNvPr id="688" name="公債費グラフ枠"/>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31750</xdr:rowOff>
    </xdr:from>
    <xdr:to xmlns:xdr="http://schemas.openxmlformats.org/drawingml/2006/spreadsheetDrawing">
      <xdr:col>85</xdr:col>
      <xdr:colOff>126365</xdr:colOff>
      <xdr:row>98</xdr:row>
      <xdr:rowOff>79375</xdr:rowOff>
    </xdr:to>
    <xdr:cxnSp macro="">
      <xdr:nvCxnSpPr>
        <xdr:cNvPr id="689" name="直線コネクタ 688"/>
        <xdr:cNvCxnSpPr/>
      </xdr:nvCxnSpPr>
      <xdr:spPr>
        <a:xfrm flipV="1">
          <a:off x="14968220" y="15462250"/>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98</xdr:row>
      <xdr:rowOff>83185</xdr:rowOff>
    </xdr:from>
    <xdr:ext cx="534670" cy="259080"/>
    <xdr:sp macro="" textlink="">
      <xdr:nvSpPr>
        <xdr:cNvPr id="690" name="公債費最小値テキスト"/>
        <xdr:cNvSpPr txBox="1"/>
      </xdr:nvSpPr>
      <xdr:spPr>
        <a:xfrm>
          <a:off x="15017750" y="16885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79375</xdr:rowOff>
    </xdr:from>
    <xdr:to xmlns:xdr="http://schemas.openxmlformats.org/drawingml/2006/spreadsheetDrawing">
      <xdr:col>86</xdr:col>
      <xdr:colOff>25400</xdr:colOff>
      <xdr:row>98</xdr:row>
      <xdr:rowOff>79375</xdr:rowOff>
    </xdr:to>
    <xdr:cxnSp macro="">
      <xdr:nvCxnSpPr>
        <xdr:cNvPr id="691" name="直線コネクタ 690"/>
        <xdr:cNvCxnSpPr/>
      </xdr:nvCxnSpPr>
      <xdr:spPr>
        <a:xfrm>
          <a:off x="14881225" y="168814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88</xdr:row>
      <xdr:rowOff>149860</xdr:rowOff>
    </xdr:from>
    <xdr:ext cx="534670" cy="259080"/>
    <xdr:sp macro="" textlink="">
      <xdr:nvSpPr>
        <xdr:cNvPr id="692" name="公債費最大値テキスト"/>
        <xdr:cNvSpPr txBox="1"/>
      </xdr:nvSpPr>
      <xdr:spPr>
        <a:xfrm>
          <a:off x="15017750" y="15237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98,621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31750</xdr:rowOff>
    </xdr:from>
    <xdr:to xmlns:xdr="http://schemas.openxmlformats.org/drawingml/2006/spreadsheetDrawing">
      <xdr:col>86</xdr:col>
      <xdr:colOff>25400</xdr:colOff>
      <xdr:row>90</xdr:row>
      <xdr:rowOff>31750</xdr:rowOff>
    </xdr:to>
    <xdr:cxnSp macro="">
      <xdr:nvCxnSpPr>
        <xdr:cNvPr id="693" name="直線コネクタ 692"/>
        <xdr:cNvCxnSpPr/>
      </xdr:nvCxnSpPr>
      <xdr:spPr>
        <a:xfrm>
          <a:off x="14881225" y="15462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164465</xdr:rowOff>
    </xdr:from>
    <xdr:to xmlns:xdr="http://schemas.openxmlformats.org/drawingml/2006/spreadsheetDrawing">
      <xdr:col>85</xdr:col>
      <xdr:colOff>127000</xdr:colOff>
      <xdr:row>96</xdr:row>
      <xdr:rowOff>8255</xdr:rowOff>
    </xdr:to>
    <xdr:cxnSp macro="">
      <xdr:nvCxnSpPr>
        <xdr:cNvPr id="694" name="直線コネクタ 693"/>
        <xdr:cNvCxnSpPr/>
      </xdr:nvCxnSpPr>
      <xdr:spPr>
        <a:xfrm flipV="1">
          <a:off x="14195425" y="16452215"/>
          <a:ext cx="7747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174625</xdr:colOff>
      <xdr:row>94</xdr:row>
      <xdr:rowOff>70485</xdr:rowOff>
    </xdr:from>
    <xdr:ext cx="534670" cy="259080"/>
    <xdr:sp macro="" textlink="">
      <xdr:nvSpPr>
        <xdr:cNvPr id="695" name="公債費平均値テキスト"/>
        <xdr:cNvSpPr txBox="1"/>
      </xdr:nvSpPr>
      <xdr:spPr>
        <a:xfrm>
          <a:off x="15017750" y="16186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47625</xdr:rowOff>
    </xdr:from>
    <xdr:to xmlns:xdr="http://schemas.openxmlformats.org/drawingml/2006/spreadsheetDrawing">
      <xdr:col>85</xdr:col>
      <xdr:colOff>174625</xdr:colOff>
      <xdr:row>95</xdr:row>
      <xdr:rowOff>149225</xdr:rowOff>
    </xdr:to>
    <xdr:sp macro="" textlink="">
      <xdr:nvSpPr>
        <xdr:cNvPr id="696" name="フローチャート: 判断 695"/>
        <xdr:cNvSpPr/>
      </xdr:nvSpPr>
      <xdr:spPr>
        <a:xfrm>
          <a:off x="14919325" y="163353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635</xdr:rowOff>
    </xdr:from>
    <xdr:to xmlns:xdr="http://schemas.openxmlformats.org/drawingml/2006/spreadsheetDrawing">
      <xdr:col>81</xdr:col>
      <xdr:colOff>50800</xdr:colOff>
      <xdr:row>96</xdr:row>
      <xdr:rowOff>8255</xdr:rowOff>
    </xdr:to>
    <xdr:cxnSp macro="">
      <xdr:nvCxnSpPr>
        <xdr:cNvPr id="697" name="直線コネクタ 696"/>
        <xdr:cNvCxnSpPr/>
      </xdr:nvCxnSpPr>
      <xdr:spPr>
        <a:xfrm>
          <a:off x="13385800" y="16459835"/>
          <a:ext cx="8096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6350</xdr:rowOff>
    </xdr:from>
    <xdr:to xmlns:xdr="http://schemas.openxmlformats.org/drawingml/2006/spreadsheetDrawing">
      <xdr:col>81</xdr:col>
      <xdr:colOff>101600</xdr:colOff>
      <xdr:row>95</xdr:row>
      <xdr:rowOff>107315</xdr:rowOff>
    </xdr:to>
    <xdr:sp macro="" textlink="">
      <xdr:nvSpPr>
        <xdr:cNvPr id="698" name="フローチャート: 判断 697"/>
        <xdr:cNvSpPr/>
      </xdr:nvSpPr>
      <xdr:spPr>
        <a:xfrm>
          <a:off x="14144625"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123825</xdr:rowOff>
    </xdr:from>
    <xdr:ext cx="534035" cy="258445"/>
    <xdr:sp macro="" textlink="">
      <xdr:nvSpPr>
        <xdr:cNvPr id="699" name="テキスト ボックス 698"/>
        <xdr:cNvSpPr txBox="1"/>
      </xdr:nvSpPr>
      <xdr:spPr>
        <a:xfrm>
          <a:off x="13959840" y="160686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174625</xdr:colOff>
      <xdr:row>96</xdr:row>
      <xdr:rowOff>635</xdr:rowOff>
    </xdr:from>
    <xdr:to xmlns:xdr="http://schemas.openxmlformats.org/drawingml/2006/spreadsheetDrawing">
      <xdr:col>76</xdr:col>
      <xdr:colOff>114300</xdr:colOff>
      <xdr:row>96</xdr:row>
      <xdr:rowOff>36830</xdr:rowOff>
    </xdr:to>
    <xdr:cxnSp macro="">
      <xdr:nvCxnSpPr>
        <xdr:cNvPr id="700" name="直線コネクタ 699"/>
        <xdr:cNvCxnSpPr/>
      </xdr:nvCxnSpPr>
      <xdr:spPr>
        <a:xfrm flipV="1">
          <a:off x="12573000" y="16459835"/>
          <a:ext cx="8128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29210</xdr:rowOff>
    </xdr:from>
    <xdr:to xmlns:xdr="http://schemas.openxmlformats.org/drawingml/2006/spreadsheetDrawing">
      <xdr:col>76</xdr:col>
      <xdr:colOff>165100</xdr:colOff>
      <xdr:row>95</xdr:row>
      <xdr:rowOff>130175</xdr:rowOff>
    </xdr:to>
    <xdr:sp macro="" textlink="">
      <xdr:nvSpPr>
        <xdr:cNvPr id="701" name="フローチャート: 判断 700"/>
        <xdr:cNvSpPr/>
      </xdr:nvSpPr>
      <xdr:spPr>
        <a:xfrm>
          <a:off x="133350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146685</xdr:rowOff>
    </xdr:from>
    <xdr:ext cx="534035" cy="258445"/>
    <xdr:sp macro="" textlink="">
      <xdr:nvSpPr>
        <xdr:cNvPr id="702" name="テキスト ボックス 701"/>
        <xdr:cNvSpPr txBox="1"/>
      </xdr:nvSpPr>
      <xdr:spPr>
        <a:xfrm>
          <a:off x="13134340" y="16091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36830</xdr:rowOff>
    </xdr:from>
    <xdr:to xmlns:xdr="http://schemas.openxmlformats.org/drawingml/2006/spreadsheetDrawing">
      <xdr:col>71</xdr:col>
      <xdr:colOff>174625</xdr:colOff>
      <xdr:row>96</xdr:row>
      <xdr:rowOff>61595</xdr:rowOff>
    </xdr:to>
    <xdr:cxnSp macro="">
      <xdr:nvCxnSpPr>
        <xdr:cNvPr id="703" name="直線コネクタ 702"/>
        <xdr:cNvCxnSpPr/>
      </xdr:nvCxnSpPr>
      <xdr:spPr>
        <a:xfrm flipV="1">
          <a:off x="11750675" y="16496030"/>
          <a:ext cx="8223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24130</xdr:rowOff>
    </xdr:from>
    <xdr:to xmlns:xdr="http://schemas.openxmlformats.org/drawingml/2006/spreadsheetDrawing">
      <xdr:col>72</xdr:col>
      <xdr:colOff>38100</xdr:colOff>
      <xdr:row>95</xdr:row>
      <xdr:rowOff>125730</xdr:rowOff>
    </xdr:to>
    <xdr:sp macro="" textlink="">
      <xdr:nvSpPr>
        <xdr:cNvPr id="704" name="フローチャート: 判断 703"/>
        <xdr:cNvSpPr/>
      </xdr:nvSpPr>
      <xdr:spPr>
        <a:xfrm>
          <a:off x="12525375" y="163118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142240</xdr:rowOff>
    </xdr:from>
    <xdr:ext cx="534035" cy="259080"/>
    <xdr:sp macro="" textlink="">
      <xdr:nvSpPr>
        <xdr:cNvPr id="705" name="テキスト ボックス 704"/>
        <xdr:cNvSpPr txBox="1"/>
      </xdr:nvSpPr>
      <xdr:spPr>
        <a:xfrm>
          <a:off x="12324715" y="16087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86360</xdr:rowOff>
    </xdr:from>
    <xdr:to xmlns:xdr="http://schemas.openxmlformats.org/drawingml/2006/spreadsheetDrawing">
      <xdr:col>67</xdr:col>
      <xdr:colOff>101600</xdr:colOff>
      <xdr:row>96</xdr:row>
      <xdr:rowOff>15875</xdr:rowOff>
    </xdr:to>
    <xdr:sp macro="" textlink="">
      <xdr:nvSpPr>
        <xdr:cNvPr id="706" name="フローチャート: 判断 705"/>
        <xdr:cNvSpPr/>
      </xdr:nvSpPr>
      <xdr:spPr>
        <a:xfrm>
          <a:off x="11699875" y="16374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32385</xdr:rowOff>
    </xdr:from>
    <xdr:ext cx="534035" cy="258445"/>
    <xdr:sp macro="" textlink="">
      <xdr:nvSpPr>
        <xdr:cNvPr id="707" name="テキスト ボックス 706"/>
        <xdr:cNvSpPr txBox="1"/>
      </xdr:nvSpPr>
      <xdr:spPr>
        <a:xfrm>
          <a:off x="11515090" y="16148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9" name="テキスト ボックス 708"/>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0" name="テキスト ボックス 709"/>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174625</xdr:colOff>
      <xdr:row>101</xdr:row>
      <xdr:rowOff>80010</xdr:rowOff>
    </xdr:from>
    <xdr:ext cx="762000" cy="259080"/>
    <xdr:sp macro="" textlink="">
      <xdr:nvSpPr>
        <xdr:cNvPr id="711" name="テキスト ボックス 710"/>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2" name="テキスト ボックス 711"/>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113665</xdr:rowOff>
    </xdr:from>
    <xdr:to xmlns:xdr="http://schemas.openxmlformats.org/drawingml/2006/spreadsheetDrawing">
      <xdr:col>85</xdr:col>
      <xdr:colOff>174625</xdr:colOff>
      <xdr:row>96</xdr:row>
      <xdr:rowOff>43815</xdr:rowOff>
    </xdr:to>
    <xdr:sp macro="" textlink="">
      <xdr:nvSpPr>
        <xdr:cNvPr id="713" name="楕円 712"/>
        <xdr:cNvSpPr/>
      </xdr:nvSpPr>
      <xdr:spPr>
        <a:xfrm>
          <a:off x="14919325" y="1640141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174625</xdr:colOff>
      <xdr:row>95</xdr:row>
      <xdr:rowOff>92075</xdr:rowOff>
    </xdr:from>
    <xdr:ext cx="534670" cy="259080"/>
    <xdr:sp macro="" textlink="">
      <xdr:nvSpPr>
        <xdr:cNvPr id="714" name="公債費該当値テキスト"/>
        <xdr:cNvSpPr txBox="1"/>
      </xdr:nvSpPr>
      <xdr:spPr>
        <a:xfrm>
          <a:off x="15017750" y="16379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128905</xdr:rowOff>
    </xdr:from>
    <xdr:to xmlns:xdr="http://schemas.openxmlformats.org/drawingml/2006/spreadsheetDrawing">
      <xdr:col>81</xdr:col>
      <xdr:colOff>101600</xdr:colOff>
      <xdr:row>96</xdr:row>
      <xdr:rowOff>59055</xdr:rowOff>
    </xdr:to>
    <xdr:sp macro="" textlink="">
      <xdr:nvSpPr>
        <xdr:cNvPr id="715" name="楕円 714"/>
        <xdr:cNvSpPr/>
      </xdr:nvSpPr>
      <xdr:spPr>
        <a:xfrm>
          <a:off x="14144625" y="1641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50165</xdr:rowOff>
    </xdr:from>
    <xdr:ext cx="534035" cy="259080"/>
    <xdr:sp macro="" textlink="">
      <xdr:nvSpPr>
        <xdr:cNvPr id="716" name="テキスト ボックス 715"/>
        <xdr:cNvSpPr txBox="1"/>
      </xdr:nvSpPr>
      <xdr:spPr>
        <a:xfrm>
          <a:off x="13959840" y="16509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121285</xdr:rowOff>
    </xdr:from>
    <xdr:to xmlns:xdr="http://schemas.openxmlformats.org/drawingml/2006/spreadsheetDrawing">
      <xdr:col>76</xdr:col>
      <xdr:colOff>165100</xdr:colOff>
      <xdr:row>96</xdr:row>
      <xdr:rowOff>52070</xdr:rowOff>
    </xdr:to>
    <xdr:sp macro="" textlink="">
      <xdr:nvSpPr>
        <xdr:cNvPr id="717" name="楕円 716"/>
        <xdr:cNvSpPr/>
      </xdr:nvSpPr>
      <xdr:spPr>
        <a:xfrm>
          <a:off x="13335000" y="16409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42545</xdr:rowOff>
    </xdr:from>
    <xdr:ext cx="534035" cy="258445"/>
    <xdr:sp macro="" textlink="">
      <xdr:nvSpPr>
        <xdr:cNvPr id="718" name="テキスト ボックス 717"/>
        <xdr:cNvSpPr txBox="1"/>
      </xdr:nvSpPr>
      <xdr:spPr>
        <a:xfrm>
          <a:off x="13134340" y="16501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157480</xdr:rowOff>
    </xdr:from>
    <xdr:to xmlns:xdr="http://schemas.openxmlformats.org/drawingml/2006/spreadsheetDrawing">
      <xdr:col>72</xdr:col>
      <xdr:colOff>38100</xdr:colOff>
      <xdr:row>96</xdr:row>
      <xdr:rowOff>87630</xdr:rowOff>
    </xdr:to>
    <xdr:sp macro="" textlink="">
      <xdr:nvSpPr>
        <xdr:cNvPr id="719" name="楕円 718"/>
        <xdr:cNvSpPr/>
      </xdr:nvSpPr>
      <xdr:spPr>
        <a:xfrm>
          <a:off x="12525375" y="1644523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78740</xdr:rowOff>
    </xdr:from>
    <xdr:ext cx="534035" cy="259080"/>
    <xdr:sp macro="" textlink="">
      <xdr:nvSpPr>
        <xdr:cNvPr id="720" name="テキスト ボックス 719"/>
        <xdr:cNvSpPr txBox="1"/>
      </xdr:nvSpPr>
      <xdr:spPr>
        <a:xfrm>
          <a:off x="12324715" y="16537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10795</xdr:rowOff>
    </xdr:from>
    <xdr:to xmlns:xdr="http://schemas.openxmlformats.org/drawingml/2006/spreadsheetDrawing">
      <xdr:col>67</xdr:col>
      <xdr:colOff>101600</xdr:colOff>
      <xdr:row>96</xdr:row>
      <xdr:rowOff>112395</xdr:rowOff>
    </xdr:to>
    <xdr:sp macro="" textlink="">
      <xdr:nvSpPr>
        <xdr:cNvPr id="721" name="楕円 720"/>
        <xdr:cNvSpPr/>
      </xdr:nvSpPr>
      <xdr:spPr>
        <a:xfrm>
          <a:off x="11699875" y="1646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103505</xdr:rowOff>
    </xdr:from>
    <xdr:ext cx="534035" cy="259080"/>
    <xdr:sp macro="" textlink="">
      <xdr:nvSpPr>
        <xdr:cNvPr id="722" name="テキスト ボックス 721"/>
        <xdr:cNvSpPr txBox="1"/>
      </xdr:nvSpPr>
      <xdr:spPr>
        <a:xfrm>
          <a:off x="11515090" y="16562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3" name="正方形/長方形 722"/>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4" name="正方形/長方形 723"/>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6" name="正方形/長方形 725"/>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8" name="正方形/長方形 727"/>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正方形/長方形 729"/>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4790"/>
    <xdr:sp macro="" textlink="">
      <xdr:nvSpPr>
        <xdr:cNvPr id="731" name="テキスト ボックス 730"/>
        <xdr:cNvSpPr txBox="1"/>
      </xdr:nvSpPr>
      <xdr:spPr>
        <a:xfrm>
          <a:off x="16741775" y="4635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2" name="直線コネクタ 731"/>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3" name="直線コネクタ 732"/>
        <xdr:cNvCxnSpPr/>
      </xdr:nvCxnSpPr>
      <xdr:spPr>
        <a:xfrm>
          <a:off x="16764000" y="6654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920" cy="258445"/>
    <xdr:sp macro="" textlink="">
      <xdr:nvSpPr>
        <xdr:cNvPr id="734" name="テキスト ボックス 733"/>
        <xdr:cNvSpPr txBox="1"/>
      </xdr:nvSpPr>
      <xdr:spPr>
        <a:xfrm>
          <a:off x="16546830" y="65125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5" name="直線コネクタ 734"/>
        <xdr:cNvCxnSpPr/>
      </xdr:nvCxnSpPr>
      <xdr:spPr>
        <a:xfrm>
          <a:off x="16764000" y="6197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6725" cy="258445"/>
    <xdr:sp macro="" textlink="">
      <xdr:nvSpPr>
        <xdr:cNvPr id="736" name="テキスト ボックス 735"/>
        <xdr:cNvSpPr txBox="1"/>
      </xdr:nvSpPr>
      <xdr:spPr>
        <a:xfrm>
          <a:off x="16344265"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7" name="直線コネクタ 736"/>
        <xdr:cNvCxnSpPr/>
      </xdr:nvCxnSpPr>
      <xdr:spPr>
        <a:xfrm>
          <a:off x="16764000" y="5740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6725" cy="258445"/>
    <xdr:sp macro="" textlink="">
      <xdr:nvSpPr>
        <xdr:cNvPr id="738" name="テキスト ボックス 737"/>
        <xdr:cNvSpPr txBox="1"/>
      </xdr:nvSpPr>
      <xdr:spPr>
        <a:xfrm>
          <a:off x="16344265"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9" name="直線コネクタ 738"/>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6725" cy="258445"/>
    <xdr:sp macro="" textlink="">
      <xdr:nvSpPr>
        <xdr:cNvPr id="740" name="テキスト ボックス 739"/>
        <xdr:cNvSpPr txBox="1"/>
      </xdr:nvSpPr>
      <xdr:spPr>
        <a:xfrm>
          <a:off x="16344265"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1" name="直線コネクタ 740"/>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6725" cy="258445"/>
    <xdr:sp macro="" textlink="">
      <xdr:nvSpPr>
        <xdr:cNvPr id="742" name="テキスト ボックス 741"/>
        <xdr:cNvSpPr txBox="1"/>
      </xdr:nvSpPr>
      <xdr:spPr>
        <a:xfrm>
          <a:off x="16344265"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3" name="諸支出金グラフ枠"/>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11430</xdr:rowOff>
    </xdr:from>
    <xdr:to xmlns:xdr="http://schemas.openxmlformats.org/drawingml/2006/spreadsheetDrawing">
      <xdr:col>116</xdr:col>
      <xdr:colOff>62865</xdr:colOff>
      <xdr:row>38</xdr:row>
      <xdr:rowOff>139700</xdr:rowOff>
    </xdr:to>
    <xdr:cxnSp macro="">
      <xdr:nvCxnSpPr>
        <xdr:cNvPr id="744" name="直線コネクタ 743"/>
        <xdr:cNvCxnSpPr/>
      </xdr:nvCxnSpPr>
      <xdr:spPr>
        <a:xfrm flipV="1">
          <a:off x="20318095" y="515493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167640</xdr:rowOff>
    </xdr:from>
    <xdr:ext cx="249555" cy="258445"/>
    <xdr:sp macro="" textlink="">
      <xdr:nvSpPr>
        <xdr:cNvPr id="745" name="諸支出金最小値テキスト"/>
        <xdr:cNvSpPr txBox="1"/>
      </xdr:nvSpPr>
      <xdr:spPr>
        <a:xfrm>
          <a:off x="20370800" y="66827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6" name="直線コネクタ 745"/>
        <xdr:cNvCxnSpPr/>
      </xdr:nvCxnSpPr>
      <xdr:spPr>
        <a:xfrm>
          <a:off x="20246975" y="6654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129540</xdr:rowOff>
    </xdr:from>
    <xdr:ext cx="469900" cy="259080"/>
    <xdr:sp macro="" textlink="">
      <xdr:nvSpPr>
        <xdr:cNvPr id="747" name="諸支出金最大値テキスト"/>
        <xdr:cNvSpPr txBox="1"/>
      </xdr:nvSpPr>
      <xdr:spPr>
        <a:xfrm>
          <a:off x="20370800" y="4930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11430</xdr:rowOff>
    </xdr:from>
    <xdr:to xmlns:xdr="http://schemas.openxmlformats.org/drawingml/2006/spreadsheetDrawing">
      <xdr:col>116</xdr:col>
      <xdr:colOff>152400</xdr:colOff>
      <xdr:row>30</xdr:row>
      <xdr:rowOff>11430</xdr:rowOff>
    </xdr:to>
    <xdr:cxnSp macro="">
      <xdr:nvCxnSpPr>
        <xdr:cNvPr id="748" name="直線コネクタ 747"/>
        <xdr:cNvCxnSpPr/>
      </xdr:nvCxnSpPr>
      <xdr:spPr>
        <a:xfrm>
          <a:off x="20246975" y="51549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38</xdr:row>
      <xdr:rowOff>139700</xdr:rowOff>
    </xdr:from>
    <xdr:to xmlns:xdr="http://schemas.openxmlformats.org/drawingml/2006/spreadsheetDrawing">
      <xdr:col>116</xdr:col>
      <xdr:colOff>63500</xdr:colOff>
      <xdr:row>38</xdr:row>
      <xdr:rowOff>139700</xdr:rowOff>
    </xdr:to>
    <xdr:cxnSp macro="">
      <xdr:nvCxnSpPr>
        <xdr:cNvPr id="749" name="直線コネクタ 748"/>
        <xdr:cNvCxnSpPr/>
      </xdr:nvCxnSpPr>
      <xdr:spPr>
        <a:xfrm>
          <a:off x="19558000" y="66548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85090</xdr:rowOff>
    </xdr:from>
    <xdr:ext cx="378460" cy="259080"/>
    <xdr:sp macro="" textlink="">
      <xdr:nvSpPr>
        <xdr:cNvPr id="750" name="諸支出金平均値テキスト"/>
        <xdr:cNvSpPr txBox="1"/>
      </xdr:nvSpPr>
      <xdr:spPr>
        <a:xfrm>
          <a:off x="20370800" y="64287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62230</xdr:rowOff>
    </xdr:from>
    <xdr:to xmlns:xdr="http://schemas.openxmlformats.org/drawingml/2006/spreadsheetDrawing">
      <xdr:col>116</xdr:col>
      <xdr:colOff>114300</xdr:colOff>
      <xdr:row>38</xdr:row>
      <xdr:rowOff>163830</xdr:rowOff>
    </xdr:to>
    <xdr:sp macro="" textlink="">
      <xdr:nvSpPr>
        <xdr:cNvPr id="751" name="フローチャート: 判断 750"/>
        <xdr:cNvSpPr/>
      </xdr:nvSpPr>
      <xdr:spPr>
        <a:xfrm>
          <a:off x="202692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174625</xdr:colOff>
      <xdr:row>38</xdr:row>
      <xdr:rowOff>139700</xdr:rowOff>
    </xdr:to>
    <xdr:cxnSp macro="">
      <xdr:nvCxnSpPr>
        <xdr:cNvPr id="752" name="直線コネクタ 751"/>
        <xdr:cNvCxnSpPr/>
      </xdr:nvCxnSpPr>
      <xdr:spPr>
        <a:xfrm>
          <a:off x="18735675" y="66548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128270</xdr:rowOff>
    </xdr:from>
    <xdr:to xmlns:xdr="http://schemas.openxmlformats.org/drawingml/2006/spreadsheetDrawing">
      <xdr:col>112</xdr:col>
      <xdr:colOff>38100</xdr:colOff>
      <xdr:row>38</xdr:row>
      <xdr:rowOff>58420</xdr:rowOff>
    </xdr:to>
    <xdr:sp macro="" textlink="">
      <xdr:nvSpPr>
        <xdr:cNvPr id="753" name="フローチャート: 判断 752"/>
        <xdr:cNvSpPr/>
      </xdr:nvSpPr>
      <xdr:spPr>
        <a:xfrm>
          <a:off x="19510375" y="64719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174625</xdr:colOff>
      <xdr:row>36</xdr:row>
      <xdr:rowOff>74930</xdr:rowOff>
    </xdr:from>
    <xdr:ext cx="378460" cy="258445"/>
    <xdr:sp macro="" textlink="">
      <xdr:nvSpPr>
        <xdr:cNvPr id="754" name="テキスト ボックス 753"/>
        <xdr:cNvSpPr txBox="1"/>
      </xdr:nvSpPr>
      <xdr:spPr>
        <a:xfrm>
          <a:off x="19383375" y="62471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5" name="直線コネクタ 754"/>
        <xdr:cNvCxnSpPr/>
      </xdr:nvCxnSpPr>
      <xdr:spPr>
        <a:xfrm>
          <a:off x="17926050" y="66548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6985</xdr:rowOff>
    </xdr:from>
    <xdr:to xmlns:xdr="http://schemas.openxmlformats.org/drawingml/2006/spreadsheetDrawing">
      <xdr:col>107</xdr:col>
      <xdr:colOff>101600</xdr:colOff>
      <xdr:row>38</xdr:row>
      <xdr:rowOff>109220</xdr:rowOff>
    </xdr:to>
    <xdr:sp macro="" textlink="">
      <xdr:nvSpPr>
        <xdr:cNvPr id="756" name="フローチャート: 判断 755"/>
        <xdr:cNvSpPr/>
      </xdr:nvSpPr>
      <xdr:spPr>
        <a:xfrm>
          <a:off x="18684875"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125095</xdr:rowOff>
    </xdr:from>
    <xdr:ext cx="377825" cy="258445"/>
    <xdr:sp macro="" textlink="">
      <xdr:nvSpPr>
        <xdr:cNvPr id="757" name="テキスト ボックス 756"/>
        <xdr:cNvSpPr txBox="1"/>
      </xdr:nvSpPr>
      <xdr:spPr>
        <a:xfrm>
          <a:off x="18562320" y="629729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38</xdr:row>
      <xdr:rowOff>139700</xdr:rowOff>
    </xdr:from>
    <xdr:to xmlns:xdr="http://schemas.openxmlformats.org/drawingml/2006/spreadsheetDrawing">
      <xdr:col>102</xdr:col>
      <xdr:colOff>114300</xdr:colOff>
      <xdr:row>38</xdr:row>
      <xdr:rowOff>139700</xdr:rowOff>
    </xdr:to>
    <xdr:cxnSp macro="">
      <xdr:nvCxnSpPr>
        <xdr:cNvPr id="758" name="直線コネクタ 757"/>
        <xdr:cNvCxnSpPr/>
      </xdr:nvCxnSpPr>
      <xdr:spPr>
        <a:xfrm>
          <a:off x="17113250" y="66548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3175</xdr:rowOff>
    </xdr:from>
    <xdr:to xmlns:xdr="http://schemas.openxmlformats.org/drawingml/2006/spreadsheetDrawing">
      <xdr:col>102</xdr:col>
      <xdr:colOff>165100</xdr:colOff>
      <xdr:row>38</xdr:row>
      <xdr:rowOff>104775</xdr:rowOff>
    </xdr:to>
    <xdr:sp macro="" textlink="">
      <xdr:nvSpPr>
        <xdr:cNvPr id="759" name="フローチャート: 判断 758"/>
        <xdr:cNvSpPr/>
      </xdr:nvSpPr>
      <xdr:spPr>
        <a:xfrm>
          <a:off x="1787525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121285</xdr:rowOff>
    </xdr:from>
    <xdr:ext cx="377825" cy="258445"/>
    <xdr:sp macro="" textlink="">
      <xdr:nvSpPr>
        <xdr:cNvPr id="760" name="テキスト ボックス 759"/>
        <xdr:cNvSpPr txBox="1"/>
      </xdr:nvSpPr>
      <xdr:spPr>
        <a:xfrm>
          <a:off x="17752695" y="629348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72390</xdr:rowOff>
    </xdr:from>
    <xdr:to xmlns:xdr="http://schemas.openxmlformats.org/drawingml/2006/spreadsheetDrawing">
      <xdr:col>98</xdr:col>
      <xdr:colOff>38100</xdr:colOff>
      <xdr:row>39</xdr:row>
      <xdr:rowOff>2540</xdr:rowOff>
    </xdr:to>
    <xdr:sp macro="" textlink="">
      <xdr:nvSpPr>
        <xdr:cNvPr id="761" name="フローチャート: 判断 760"/>
        <xdr:cNvSpPr/>
      </xdr:nvSpPr>
      <xdr:spPr>
        <a:xfrm>
          <a:off x="17065625" y="658749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19050</xdr:rowOff>
    </xdr:from>
    <xdr:ext cx="313690" cy="258445"/>
    <xdr:sp macro="" textlink="">
      <xdr:nvSpPr>
        <xdr:cNvPr id="762" name="テキスト ボックス 761"/>
        <xdr:cNvSpPr txBox="1"/>
      </xdr:nvSpPr>
      <xdr:spPr>
        <a:xfrm>
          <a:off x="16959580" y="636270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3" name="テキスト ボックス 762"/>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41</xdr:row>
      <xdr:rowOff>80010</xdr:rowOff>
    </xdr:from>
    <xdr:ext cx="762000" cy="259080"/>
    <xdr:sp macro="" textlink="">
      <xdr:nvSpPr>
        <xdr:cNvPr id="764" name="テキスト ボックス 763"/>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5" name="テキスト ボックス 764"/>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6" name="テキスト ボックス 765"/>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41</xdr:row>
      <xdr:rowOff>80010</xdr:rowOff>
    </xdr:from>
    <xdr:ext cx="762000" cy="259080"/>
    <xdr:sp macro="" textlink="">
      <xdr:nvSpPr>
        <xdr:cNvPr id="767" name="テキスト ボックス 766"/>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8" name="楕円 767"/>
        <xdr:cNvSpPr/>
      </xdr:nvSpPr>
      <xdr:spPr>
        <a:xfrm>
          <a:off x="202692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40640</xdr:rowOff>
    </xdr:from>
    <xdr:ext cx="249555" cy="258445"/>
    <xdr:sp macro="" textlink="">
      <xdr:nvSpPr>
        <xdr:cNvPr id="769" name="諸支出金該当値テキスト"/>
        <xdr:cNvSpPr txBox="1"/>
      </xdr:nvSpPr>
      <xdr:spPr>
        <a:xfrm>
          <a:off x="20370800" y="65557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0" name="楕円 769"/>
        <xdr:cNvSpPr/>
      </xdr:nvSpPr>
      <xdr:spPr>
        <a:xfrm>
          <a:off x="19510375" y="6604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71" name="テキスト ボックス 770"/>
        <xdr:cNvSpPr txBox="1"/>
      </xdr:nvSpPr>
      <xdr:spPr>
        <a:xfrm>
          <a:off x="19436715"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2" name="楕円 771"/>
        <xdr:cNvSpPr/>
      </xdr:nvSpPr>
      <xdr:spPr>
        <a:xfrm>
          <a:off x="18684875"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73" name="テキスト ボックス 772"/>
        <xdr:cNvSpPr txBox="1"/>
      </xdr:nvSpPr>
      <xdr:spPr>
        <a:xfrm>
          <a:off x="1862709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4" name="楕円 773"/>
        <xdr:cNvSpPr/>
      </xdr:nvSpPr>
      <xdr:spPr>
        <a:xfrm>
          <a:off x="1787525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39</xdr:row>
      <xdr:rowOff>10160</xdr:rowOff>
    </xdr:from>
    <xdr:ext cx="249555" cy="259080"/>
    <xdr:sp macro="" textlink="">
      <xdr:nvSpPr>
        <xdr:cNvPr id="775" name="テキスト ボックス 774"/>
        <xdr:cNvSpPr txBox="1"/>
      </xdr:nvSpPr>
      <xdr:spPr>
        <a:xfrm>
          <a:off x="17811750" y="6696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6" name="楕円 775"/>
        <xdr:cNvSpPr/>
      </xdr:nvSpPr>
      <xdr:spPr>
        <a:xfrm>
          <a:off x="17065625" y="6604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77" name="テキスト ボックス 776"/>
        <xdr:cNvSpPr txBox="1"/>
      </xdr:nvSpPr>
      <xdr:spPr>
        <a:xfrm>
          <a:off x="16991965"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8" name="正方形/長方形 777"/>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9" name="正方形/長方形 778"/>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0" name="正方形/長方形 779"/>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1" name="正方形/長方形 780"/>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2" name="正方形/長方形 781"/>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3" name="正方形/長方形 782"/>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4" name="正方形/長方形 783"/>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正方形/長方形 784"/>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4790"/>
    <xdr:sp macro="" textlink="">
      <xdr:nvSpPr>
        <xdr:cNvPr id="786" name="テキスト ボックス 785"/>
        <xdr:cNvSpPr txBox="1"/>
      </xdr:nvSpPr>
      <xdr:spPr>
        <a:xfrm>
          <a:off x="16741775" y="80645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7" name="直線コネクタ 786"/>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8" name="直線コネクタ 787"/>
        <xdr:cNvCxnSpPr/>
      </xdr:nvCxnSpPr>
      <xdr:spPr>
        <a:xfrm>
          <a:off x="167640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920" cy="258445"/>
    <xdr:sp macro="" textlink="">
      <xdr:nvSpPr>
        <xdr:cNvPr id="789" name="テキスト ボックス 788"/>
        <xdr:cNvSpPr txBox="1"/>
      </xdr:nvSpPr>
      <xdr:spPr>
        <a:xfrm>
          <a:off x="16546830" y="9255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0" name="直線コネクタ 789"/>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920" cy="258445"/>
    <xdr:sp macro="" textlink="">
      <xdr:nvSpPr>
        <xdr:cNvPr id="791" name="テキスト ボックス 790"/>
        <xdr:cNvSpPr txBox="1"/>
      </xdr:nvSpPr>
      <xdr:spPr>
        <a:xfrm>
          <a:off x="16546830" y="81127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前年度繰上充用金グラフ枠"/>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3" name="直線コネクタ 792"/>
        <xdr:cNvCxnSpPr/>
      </xdr:nvCxnSpPr>
      <xdr:spPr>
        <a:xfrm>
          <a:off x="203180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4" name="前年度繰上充用金最小値テキスト"/>
        <xdr:cNvSpPr txBox="1"/>
      </xdr:nvSpPr>
      <xdr:spPr>
        <a:xfrm>
          <a:off x="203708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5" name="直線コネクタ 794"/>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6" name="前年度繰上充用金最大値テキスト"/>
        <xdr:cNvSpPr txBox="1"/>
      </xdr:nvSpPr>
      <xdr:spPr>
        <a:xfrm>
          <a:off x="203708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7" name="直線コネクタ 796"/>
        <xdr:cNvCxnSpPr/>
      </xdr:nvCxnSpPr>
      <xdr:spPr>
        <a:xfrm>
          <a:off x="20246975" y="939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174625</xdr:colOff>
      <xdr:row>54</xdr:row>
      <xdr:rowOff>139700</xdr:rowOff>
    </xdr:from>
    <xdr:to xmlns:xdr="http://schemas.openxmlformats.org/drawingml/2006/spreadsheetDrawing">
      <xdr:col>116</xdr:col>
      <xdr:colOff>63500</xdr:colOff>
      <xdr:row>54</xdr:row>
      <xdr:rowOff>139700</xdr:rowOff>
    </xdr:to>
    <xdr:cxnSp macro="">
      <xdr:nvCxnSpPr>
        <xdr:cNvPr id="798" name="直線コネクタ 797"/>
        <xdr:cNvCxnSpPr/>
      </xdr:nvCxnSpPr>
      <xdr:spPr>
        <a:xfrm>
          <a:off x="19558000" y="9398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9" name="前年度繰上充用金平均値テキスト"/>
        <xdr:cNvSpPr txBox="1"/>
      </xdr:nvSpPr>
      <xdr:spPr>
        <a:xfrm>
          <a:off x="203708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0" name="フローチャート: 判断 799"/>
        <xdr:cNvSpPr/>
      </xdr:nvSpPr>
      <xdr:spPr>
        <a:xfrm>
          <a:off x="202692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174625</xdr:colOff>
      <xdr:row>54</xdr:row>
      <xdr:rowOff>139700</xdr:rowOff>
    </xdr:to>
    <xdr:cxnSp macro="">
      <xdr:nvCxnSpPr>
        <xdr:cNvPr id="801" name="直線コネクタ 800"/>
        <xdr:cNvCxnSpPr/>
      </xdr:nvCxnSpPr>
      <xdr:spPr>
        <a:xfrm>
          <a:off x="18735675" y="9398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2" name="フローチャート: 判断 801"/>
        <xdr:cNvSpPr/>
      </xdr:nvSpPr>
      <xdr:spPr>
        <a:xfrm>
          <a:off x="1951037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03" name="テキスト ボックス 802"/>
        <xdr:cNvSpPr txBox="1"/>
      </xdr:nvSpPr>
      <xdr:spPr>
        <a:xfrm>
          <a:off x="19436715"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4" name="直線コネクタ 803"/>
        <xdr:cNvCxnSpPr/>
      </xdr:nvCxnSpPr>
      <xdr:spPr>
        <a:xfrm>
          <a:off x="17926050" y="9398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5" name="フローチャート: 判断 804"/>
        <xdr:cNvSpPr/>
      </xdr:nvSpPr>
      <xdr:spPr>
        <a:xfrm>
          <a:off x="18684875"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6" name="テキスト ボックス 805"/>
        <xdr:cNvSpPr txBox="1"/>
      </xdr:nvSpPr>
      <xdr:spPr>
        <a:xfrm>
          <a:off x="1862709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174625</xdr:colOff>
      <xdr:row>54</xdr:row>
      <xdr:rowOff>139700</xdr:rowOff>
    </xdr:from>
    <xdr:to xmlns:xdr="http://schemas.openxmlformats.org/drawingml/2006/spreadsheetDrawing">
      <xdr:col>102</xdr:col>
      <xdr:colOff>114300</xdr:colOff>
      <xdr:row>54</xdr:row>
      <xdr:rowOff>139700</xdr:rowOff>
    </xdr:to>
    <xdr:cxnSp macro="">
      <xdr:nvCxnSpPr>
        <xdr:cNvPr id="807" name="直線コネクタ 806"/>
        <xdr:cNvCxnSpPr/>
      </xdr:nvCxnSpPr>
      <xdr:spPr>
        <a:xfrm>
          <a:off x="17113250" y="9398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8" name="フローチャート: 判断 807"/>
        <xdr:cNvSpPr/>
      </xdr:nvSpPr>
      <xdr:spPr>
        <a:xfrm>
          <a:off x="178752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55</xdr:row>
      <xdr:rowOff>10160</xdr:rowOff>
    </xdr:from>
    <xdr:ext cx="249555" cy="259080"/>
    <xdr:sp macro="" textlink="">
      <xdr:nvSpPr>
        <xdr:cNvPr id="809" name="テキスト ボックス 808"/>
        <xdr:cNvSpPr txBox="1"/>
      </xdr:nvSpPr>
      <xdr:spPr>
        <a:xfrm>
          <a:off x="1781175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0" name="フローチャート: 判断 809"/>
        <xdr:cNvSpPr/>
      </xdr:nvSpPr>
      <xdr:spPr>
        <a:xfrm>
          <a:off x="17065625" y="9347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11" name="テキスト ボックス 810"/>
        <xdr:cNvSpPr txBox="1"/>
      </xdr:nvSpPr>
      <xdr:spPr>
        <a:xfrm>
          <a:off x="16991965"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2" name="テキスト ボックス 811"/>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174625</xdr:colOff>
      <xdr:row>61</xdr:row>
      <xdr:rowOff>80010</xdr:rowOff>
    </xdr:from>
    <xdr:ext cx="762000" cy="259080"/>
    <xdr:sp macro="" textlink="">
      <xdr:nvSpPr>
        <xdr:cNvPr id="813" name="テキスト ボックス 812"/>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4" name="テキスト ボックス 813"/>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5" name="テキスト ボックス 814"/>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174625</xdr:colOff>
      <xdr:row>61</xdr:row>
      <xdr:rowOff>80010</xdr:rowOff>
    </xdr:from>
    <xdr:ext cx="762000" cy="259080"/>
    <xdr:sp macro="" textlink="">
      <xdr:nvSpPr>
        <xdr:cNvPr id="816" name="テキスト ボックス 815"/>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7" name="楕円 816"/>
        <xdr:cNvSpPr/>
      </xdr:nvSpPr>
      <xdr:spPr>
        <a:xfrm>
          <a:off x="202692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8" name="前年度繰上充用金該当値テキスト"/>
        <xdr:cNvSpPr txBox="1"/>
      </xdr:nvSpPr>
      <xdr:spPr>
        <a:xfrm>
          <a:off x="203708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9" name="楕円 818"/>
        <xdr:cNvSpPr/>
      </xdr:nvSpPr>
      <xdr:spPr>
        <a:xfrm>
          <a:off x="1951037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20" name="テキスト ボックス 819"/>
        <xdr:cNvSpPr txBox="1"/>
      </xdr:nvSpPr>
      <xdr:spPr>
        <a:xfrm>
          <a:off x="19436715"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1" name="楕円 820"/>
        <xdr:cNvSpPr/>
      </xdr:nvSpPr>
      <xdr:spPr>
        <a:xfrm>
          <a:off x="18684875"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22" name="テキスト ボックス 821"/>
        <xdr:cNvSpPr txBox="1"/>
      </xdr:nvSpPr>
      <xdr:spPr>
        <a:xfrm>
          <a:off x="1862709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3" name="楕円 822"/>
        <xdr:cNvSpPr/>
      </xdr:nvSpPr>
      <xdr:spPr>
        <a:xfrm>
          <a:off x="178752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174625</xdr:colOff>
      <xdr:row>53</xdr:row>
      <xdr:rowOff>35560</xdr:rowOff>
    </xdr:from>
    <xdr:ext cx="249555" cy="259080"/>
    <xdr:sp macro="" textlink="">
      <xdr:nvSpPr>
        <xdr:cNvPr id="824" name="テキスト ボックス 823"/>
        <xdr:cNvSpPr txBox="1"/>
      </xdr:nvSpPr>
      <xdr:spPr>
        <a:xfrm>
          <a:off x="17811750" y="912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5" name="楕円 824"/>
        <xdr:cNvSpPr/>
      </xdr:nvSpPr>
      <xdr:spPr>
        <a:xfrm>
          <a:off x="17065625" y="9347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6" name="テキスト ボックス 825"/>
        <xdr:cNvSpPr txBox="1"/>
      </xdr:nvSpPr>
      <xdr:spPr>
        <a:xfrm>
          <a:off x="16991965"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7" name="正方形/長方形 826"/>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8" name="正方形/長方形 827"/>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9" name="テキスト ボックス 828"/>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労働費・消防費以外は、すべて類似団体平均を下回る金額となっているが、民生費は年々増加傾向にある。</a:t>
          </a:r>
        </a:p>
        <a:p>
          <a:r>
            <a:rPr kumimoji="1" lang="ja-JP" altLang="en-US" sz="1300">
              <a:latin typeface="ＭＳ Ｐゴシック"/>
              <a:ea typeface="ＭＳ Ｐゴシック"/>
            </a:rPr>
            <a:t>　民生費は、定額減税調整給付金の影響により増加した。衛生費は一般廃棄物処理施設整備基金元金積立金の影響により減少した。消防費は防災行政無線デジタル化工事の影響により減額となった。公債費は令和６年度償還開始分の借入抑制が令和５年度償還開始分よりも少なかったことから増額となった。今後も公共施設の統廃合など普通建設事業費の増額が見込まれるが、事業を平準化し、公債費を平準化し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448310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218440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埼玉県羽生市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実質単年度収支額は、令和３年度以来のプラスとなった。</a:t>
          </a:r>
          <a:endParaRPr kumimoji="1" lang="en-US" altLang="ja-JP" sz="1400">
            <a:latin typeface="ＭＳ ゴシック"/>
            <a:ea typeface="ＭＳ ゴシック"/>
          </a:endParaRPr>
        </a:p>
        <a:p>
          <a:r>
            <a:rPr kumimoji="1" lang="ja-JP" altLang="en-US" sz="1400">
              <a:latin typeface="ＭＳ ゴシック"/>
              <a:ea typeface="ＭＳ ゴシック"/>
            </a:rPr>
            <a:t>　要因は、地方税（定額減税減収補填特例交付金での補填を含む）の増加と、積立金取崩し額よりも多く積立を行ったことである。</a:t>
          </a:r>
          <a:endParaRPr kumimoji="1" lang="en-US" altLang="ja-JP" sz="1400">
            <a:latin typeface="ＭＳ ゴシック"/>
            <a:ea typeface="ＭＳ ゴシック"/>
          </a:endParaRPr>
        </a:p>
        <a:p>
          <a:r>
            <a:rPr kumimoji="1" lang="ja-JP" altLang="en-US" sz="1400">
              <a:latin typeface="ＭＳ ゴシック"/>
              <a:ea typeface="ＭＳ ゴシック"/>
            </a:rPr>
            <a:t>　今後も、事務事業の見直し・統廃合などを進め、歳入に見合った適正な歳出規模とし健全な行財政運営に努めていく。</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1047750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埼玉県羽生市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ての会計において、赤字は発生していないが、国民健康保険特別会計、介護保険特別会計、後期高齢者医療特別会計、下水道事業会計、中小企業従業員退職金等共済事業特別会計は、一般会計からの繰入金によって黒字化している現状である。</a:t>
          </a:r>
        </a:p>
        <a:p>
          <a:r>
            <a:rPr kumimoji="1" lang="ja-JP" altLang="en-US" sz="1400">
              <a:latin typeface="ＭＳ ゴシック"/>
              <a:ea typeface="ＭＳ ゴシック"/>
            </a:rPr>
            <a:t>　水道会計、国民健康保険特別会計、中小企業従業員退職金等共済事業特別会計以外は前年度水準から上昇している。今後も標準財政規模に見合った行財政運営に努める。</a:t>
          </a:r>
        </a:p>
        <a:p>
          <a:r>
            <a:rPr kumimoji="1" lang="en-US" altLang="ja-JP" sz="1400">
              <a:latin typeface="ＭＳ ゴシック"/>
              <a:ea typeface="ＭＳ ゴシック"/>
            </a:rPr>
            <a:t>※</a:t>
          </a:r>
          <a:r>
            <a:rPr kumimoji="1" lang="ja-JP" altLang="en-US" sz="1400">
              <a:latin typeface="ＭＳ ゴシック"/>
              <a:ea typeface="ＭＳ ゴシック"/>
            </a:rPr>
            <a:t>下水道事業は令和</a:t>
          </a:r>
          <a:r>
            <a:rPr kumimoji="1" lang="en-US" altLang="ja-JP" sz="1400">
              <a:latin typeface="ＭＳ ゴシック"/>
              <a:ea typeface="ＭＳ ゴシック"/>
            </a:rPr>
            <a:t>2</a:t>
          </a:r>
          <a:r>
            <a:rPr kumimoji="1" lang="ja-JP" altLang="en-US" sz="1400">
              <a:latin typeface="ＭＳ ゴシック"/>
              <a:ea typeface="ＭＳ ゴシック"/>
            </a:rPr>
            <a:t>年度に特別会計から企業会計に移行</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115" zoomScaleNormal="115" workbookViewId="0"/>
  </sheetViews>
  <sheetFormatPr defaultColWidth="0" defaultRowHeight="11"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25">
      <c r="B2" s="4" t="s">
        <v>130</v>
      </c>
      <c r="C2" s="4"/>
      <c r="D2" s="40"/>
    </row>
    <row r="3" spans="1:119" ht="18.75" customHeight="1">
      <c r="A3" s="2"/>
      <c r="B3" s="5" t="s">
        <v>131</v>
      </c>
      <c r="C3" s="22"/>
      <c r="D3" s="22"/>
      <c r="E3" s="44"/>
      <c r="F3" s="44"/>
      <c r="G3" s="44"/>
      <c r="H3" s="44"/>
      <c r="I3" s="44"/>
      <c r="J3" s="44"/>
      <c r="K3" s="44"/>
      <c r="L3" s="44" t="s">
        <v>135</v>
      </c>
      <c r="M3" s="44"/>
      <c r="N3" s="44"/>
      <c r="O3" s="44"/>
      <c r="P3" s="44"/>
      <c r="Q3" s="44"/>
      <c r="R3" s="94"/>
      <c r="S3" s="94"/>
      <c r="T3" s="94"/>
      <c r="U3" s="94"/>
      <c r="V3" s="112"/>
      <c r="W3" s="127" t="s">
        <v>138</v>
      </c>
      <c r="X3" s="137"/>
      <c r="Y3" s="137"/>
      <c r="Z3" s="137"/>
      <c r="AA3" s="137"/>
      <c r="AB3" s="22"/>
      <c r="AC3" s="94" t="s">
        <v>142</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148</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150</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24951678</v>
      </c>
      <c r="BO4" s="216"/>
      <c r="BP4" s="216"/>
      <c r="BQ4" s="216"/>
      <c r="BR4" s="216"/>
      <c r="BS4" s="216"/>
      <c r="BT4" s="216"/>
      <c r="BU4" s="219"/>
      <c r="BV4" s="213">
        <v>23745855</v>
      </c>
      <c r="BW4" s="216"/>
      <c r="BX4" s="216"/>
      <c r="BY4" s="216"/>
      <c r="BZ4" s="216"/>
      <c r="CA4" s="216"/>
      <c r="CB4" s="216"/>
      <c r="CC4" s="219"/>
      <c r="CD4" s="222" t="s">
        <v>154</v>
      </c>
      <c r="CE4" s="223"/>
      <c r="CF4" s="223"/>
      <c r="CG4" s="223"/>
      <c r="CH4" s="223"/>
      <c r="CI4" s="223"/>
      <c r="CJ4" s="223"/>
      <c r="CK4" s="223"/>
      <c r="CL4" s="223"/>
      <c r="CM4" s="223"/>
      <c r="CN4" s="223"/>
      <c r="CO4" s="223"/>
      <c r="CP4" s="223"/>
      <c r="CQ4" s="223"/>
      <c r="CR4" s="223"/>
      <c r="CS4" s="226"/>
      <c r="CT4" s="229">
        <v>17</v>
      </c>
      <c r="CU4" s="237"/>
      <c r="CV4" s="237"/>
      <c r="CW4" s="237"/>
      <c r="CX4" s="237"/>
      <c r="CY4" s="237"/>
      <c r="CZ4" s="237"/>
      <c r="DA4" s="245"/>
      <c r="DB4" s="229">
        <v>15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71</v>
      </c>
      <c r="AV5" s="139"/>
      <c r="AW5" s="139"/>
      <c r="AX5" s="139"/>
      <c r="AY5" s="190" t="s">
        <v>144</v>
      </c>
      <c r="AZ5" s="198"/>
      <c r="BA5" s="198"/>
      <c r="BB5" s="198"/>
      <c r="BC5" s="198"/>
      <c r="BD5" s="198"/>
      <c r="BE5" s="198"/>
      <c r="BF5" s="198"/>
      <c r="BG5" s="198"/>
      <c r="BH5" s="198"/>
      <c r="BI5" s="198"/>
      <c r="BJ5" s="198"/>
      <c r="BK5" s="198"/>
      <c r="BL5" s="198"/>
      <c r="BM5" s="209"/>
      <c r="BN5" s="214">
        <v>22513887</v>
      </c>
      <c r="BO5" s="217"/>
      <c r="BP5" s="217"/>
      <c r="BQ5" s="217"/>
      <c r="BR5" s="217"/>
      <c r="BS5" s="217"/>
      <c r="BT5" s="217"/>
      <c r="BU5" s="220"/>
      <c r="BV5" s="214">
        <v>21603438</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92.4</v>
      </c>
      <c r="CU5" s="238"/>
      <c r="CV5" s="238"/>
      <c r="CW5" s="238"/>
      <c r="CX5" s="238"/>
      <c r="CY5" s="238"/>
      <c r="CZ5" s="238"/>
      <c r="DA5" s="246"/>
      <c r="DB5" s="230">
        <v>93.2</v>
      </c>
      <c r="DC5" s="238"/>
      <c r="DD5" s="238"/>
      <c r="DE5" s="238"/>
      <c r="DF5" s="238"/>
      <c r="DG5" s="238"/>
      <c r="DH5" s="238"/>
      <c r="DI5" s="246"/>
    </row>
    <row r="6" spans="1:119" ht="18.75" customHeight="1">
      <c r="A6" s="2"/>
      <c r="B6" s="8" t="s">
        <v>158</v>
      </c>
      <c r="C6" s="25"/>
      <c r="D6" s="25"/>
      <c r="E6" s="47"/>
      <c r="F6" s="47"/>
      <c r="G6" s="47"/>
      <c r="H6" s="47"/>
      <c r="I6" s="47"/>
      <c r="J6" s="47"/>
      <c r="K6" s="47"/>
      <c r="L6" s="47" t="s">
        <v>139</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165</v>
      </c>
      <c r="AZ6" s="198"/>
      <c r="BA6" s="198"/>
      <c r="BB6" s="198"/>
      <c r="BC6" s="198"/>
      <c r="BD6" s="198"/>
      <c r="BE6" s="198"/>
      <c r="BF6" s="198"/>
      <c r="BG6" s="198"/>
      <c r="BH6" s="198"/>
      <c r="BI6" s="198"/>
      <c r="BJ6" s="198"/>
      <c r="BK6" s="198"/>
      <c r="BL6" s="198"/>
      <c r="BM6" s="209"/>
      <c r="BN6" s="214">
        <v>2437791</v>
      </c>
      <c r="BO6" s="217"/>
      <c r="BP6" s="217"/>
      <c r="BQ6" s="217"/>
      <c r="BR6" s="217"/>
      <c r="BS6" s="217"/>
      <c r="BT6" s="217"/>
      <c r="BU6" s="220"/>
      <c r="BV6" s="214">
        <v>2142417</v>
      </c>
      <c r="BW6" s="217"/>
      <c r="BX6" s="217"/>
      <c r="BY6" s="217"/>
      <c r="BZ6" s="217"/>
      <c r="CA6" s="217"/>
      <c r="CB6" s="217"/>
      <c r="CC6" s="220"/>
      <c r="CD6" s="192" t="s">
        <v>166</v>
      </c>
      <c r="CE6" s="111"/>
      <c r="CF6" s="111"/>
      <c r="CG6" s="111"/>
      <c r="CH6" s="111"/>
      <c r="CI6" s="111"/>
      <c r="CJ6" s="111"/>
      <c r="CK6" s="111"/>
      <c r="CL6" s="111"/>
      <c r="CM6" s="111"/>
      <c r="CN6" s="111"/>
      <c r="CO6" s="111"/>
      <c r="CP6" s="111"/>
      <c r="CQ6" s="111"/>
      <c r="CR6" s="111"/>
      <c r="CS6" s="211"/>
      <c r="CT6" s="231">
        <v>92.8</v>
      </c>
      <c r="CU6" s="239"/>
      <c r="CV6" s="239"/>
      <c r="CW6" s="239"/>
      <c r="CX6" s="239"/>
      <c r="CY6" s="239"/>
      <c r="CZ6" s="239"/>
      <c r="DA6" s="247"/>
      <c r="DB6" s="231">
        <v>94.2</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128</v>
      </c>
      <c r="AN7" s="58"/>
      <c r="AO7" s="58"/>
      <c r="AP7" s="58"/>
      <c r="AQ7" s="58"/>
      <c r="AR7" s="58"/>
      <c r="AS7" s="58"/>
      <c r="AT7" s="63"/>
      <c r="AU7" s="182" t="s">
        <v>168</v>
      </c>
      <c r="AV7" s="139"/>
      <c r="AW7" s="139"/>
      <c r="AX7" s="139"/>
      <c r="AY7" s="190" t="s">
        <v>169</v>
      </c>
      <c r="AZ7" s="198"/>
      <c r="BA7" s="198"/>
      <c r="BB7" s="198"/>
      <c r="BC7" s="198"/>
      <c r="BD7" s="198"/>
      <c r="BE7" s="198"/>
      <c r="BF7" s="198"/>
      <c r="BG7" s="198"/>
      <c r="BH7" s="198"/>
      <c r="BI7" s="198"/>
      <c r="BJ7" s="198"/>
      <c r="BK7" s="198"/>
      <c r="BL7" s="198"/>
      <c r="BM7" s="209"/>
      <c r="BN7" s="214">
        <v>295909</v>
      </c>
      <c r="BO7" s="217"/>
      <c r="BP7" s="217"/>
      <c r="BQ7" s="217"/>
      <c r="BR7" s="217"/>
      <c r="BS7" s="217"/>
      <c r="BT7" s="217"/>
      <c r="BU7" s="220"/>
      <c r="BV7" s="214">
        <v>326222</v>
      </c>
      <c r="BW7" s="217"/>
      <c r="BX7" s="217"/>
      <c r="BY7" s="217"/>
      <c r="BZ7" s="217"/>
      <c r="CA7" s="217"/>
      <c r="CB7" s="217"/>
      <c r="CC7" s="220"/>
      <c r="CD7" s="192" t="s">
        <v>170</v>
      </c>
      <c r="CE7" s="111"/>
      <c r="CF7" s="111"/>
      <c r="CG7" s="111"/>
      <c r="CH7" s="111"/>
      <c r="CI7" s="111"/>
      <c r="CJ7" s="111"/>
      <c r="CK7" s="111"/>
      <c r="CL7" s="111"/>
      <c r="CM7" s="111"/>
      <c r="CN7" s="111"/>
      <c r="CO7" s="111"/>
      <c r="CP7" s="111"/>
      <c r="CQ7" s="111"/>
      <c r="CR7" s="111"/>
      <c r="CS7" s="211"/>
      <c r="CT7" s="214">
        <v>12574522</v>
      </c>
      <c r="CU7" s="217"/>
      <c r="CV7" s="217"/>
      <c r="CW7" s="217"/>
      <c r="CX7" s="217"/>
      <c r="CY7" s="217"/>
      <c r="CZ7" s="217"/>
      <c r="DA7" s="220"/>
      <c r="DB7" s="214">
        <v>12084936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171</v>
      </c>
      <c r="AN8" s="58"/>
      <c r="AO8" s="58"/>
      <c r="AP8" s="58"/>
      <c r="AQ8" s="58"/>
      <c r="AR8" s="58"/>
      <c r="AS8" s="58"/>
      <c r="AT8" s="63"/>
      <c r="AU8" s="182" t="s">
        <v>71</v>
      </c>
      <c r="AV8" s="139"/>
      <c r="AW8" s="139"/>
      <c r="AX8" s="139"/>
      <c r="AY8" s="190" t="s">
        <v>174</v>
      </c>
      <c r="AZ8" s="198"/>
      <c r="BA8" s="198"/>
      <c r="BB8" s="198"/>
      <c r="BC8" s="198"/>
      <c r="BD8" s="198"/>
      <c r="BE8" s="198"/>
      <c r="BF8" s="198"/>
      <c r="BG8" s="198"/>
      <c r="BH8" s="198"/>
      <c r="BI8" s="198"/>
      <c r="BJ8" s="198"/>
      <c r="BK8" s="198"/>
      <c r="BL8" s="198"/>
      <c r="BM8" s="209"/>
      <c r="BN8" s="214">
        <v>2141882</v>
      </c>
      <c r="BO8" s="217"/>
      <c r="BP8" s="217"/>
      <c r="BQ8" s="217"/>
      <c r="BR8" s="217"/>
      <c r="BS8" s="217"/>
      <c r="BT8" s="217"/>
      <c r="BU8" s="220"/>
      <c r="BV8" s="214">
        <v>1816195</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0.76</v>
      </c>
      <c r="CU8" s="240"/>
      <c r="CV8" s="240"/>
      <c r="CW8" s="240"/>
      <c r="CX8" s="240"/>
      <c r="CY8" s="240"/>
      <c r="CZ8" s="240"/>
      <c r="DA8" s="248"/>
      <c r="DB8" s="232">
        <v>0.77</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52862</v>
      </c>
      <c r="S9" s="106"/>
      <c r="T9" s="106"/>
      <c r="U9" s="106"/>
      <c r="V9" s="117"/>
      <c r="W9" s="127" t="s">
        <v>177</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71</v>
      </c>
      <c r="AV9" s="139"/>
      <c r="AW9" s="139"/>
      <c r="AX9" s="139"/>
      <c r="AY9" s="190" t="s">
        <v>72</v>
      </c>
      <c r="AZ9" s="198"/>
      <c r="BA9" s="198"/>
      <c r="BB9" s="198"/>
      <c r="BC9" s="198"/>
      <c r="BD9" s="198"/>
      <c r="BE9" s="198"/>
      <c r="BF9" s="198"/>
      <c r="BG9" s="198"/>
      <c r="BH9" s="198"/>
      <c r="BI9" s="198"/>
      <c r="BJ9" s="198"/>
      <c r="BK9" s="198"/>
      <c r="BL9" s="198"/>
      <c r="BM9" s="209"/>
      <c r="BN9" s="214">
        <v>325687</v>
      </c>
      <c r="BO9" s="217"/>
      <c r="BP9" s="217"/>
      <c r="BQ9" s="217"/>
      <c r="BR9" s="217"/>
      <c r="BS9" s="217"/>
      <c r="BT9" s="217"/>
      <c r="BU9" s="220"/>
      <c r="BV9" s="214">
        <v>154292</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11.8</v>
      </c>
      <c r="CU9" s="238"/>
      <c r="CV9" s="238"/>
      <c r="CW9" s="238"/>
      <c r="CX9" s="238"/>
      <c r="CY9" s="238"/>
      <c r="CZ9" s="238"/>
      <c r="DA9" s="246"/>
      <c r="DB9" s="230">
        <v>12.2</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54874</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71</v>
      </c>
      <c r="AV10" s="139"/>
      <c r="AW10" s="139"/>
      <c r="AX10" s="139"/>
      <c r="AY10" s="190" t="s">
        <v>184</v>
      </c>
      <c r="AZ10" s="198"/>
      <c r="BA10" s="198"/>
      <c r="BB10" s="198"/>
      <c r="BC10" s="198"/>
      <c r="BD10" s="198"/>
      <c r="BE10" s="198"/>
      <c r="BF10" s="198"/>
      <c r="BG10" s="198"/>
      <c r="BH10" s="198"/>
      <c r="BI10" s="198"/>
      <c r="BJ10" s="198"/>
      <c r="BK10" s="198"/>
      <c r="BL10" s="198"/>
      <c r="BM10" s="209"/>
      <c r="BN10" s="214">
        <v>751265</v>
      </c>
      <c r="BO10" s="217"/>
      <c r="BP10" s="217"/>
      <c r="BQ10" s="217"/>
      <c r="BR10" s="217"/>
      <c r="BS10" s="217"/>
      <c r="BT10" s="217"/>
      <c r="BU10" s="220"/>
      <c r="BV10" s="214">
        <v>500564</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190</v>
      </c>
      <c r="M11" s="59"/>
      <c r="N11" s="59"/>
      <c r="O11" s="59"/>
      <c r="P11" s="59"/>
      <c r="Q11" s="64"/>
      <c r="R11" s="98" t="s">
        <v>192</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71</v>
      </c>
      <c r="AV11" s="139"/>
      <c r="AW11" s="139"/>
      <c r="AX11" s="139"/>
      <c r="AY11" s="190" t="s">
        <v>194</v>
      </c>
      <c r="AZ11" s="198"/>
      <c r="BA11" s="198"/>
      <c r="BB11" s="198"/>
      <c r="BC11" s="198"/>
      <c r="BD11" s="198"/>
      <c r="BE11" s="198"/>
      <c r="BF11" s="198"/>
      <c r="BG11" s="198"/>
      <c r="BH11" s="198"/>
      <c r="BI11" s="198"/>
      <c r="BJ11" s="198"/>
      <c r="BK11" s="198"/>
      <c r="BL11" s="198"/>
      <c r="BM11" s="209"/>
      <c r="BN11" s="214">
        <v>20407</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198</v>
      </c>
      <c r="CU11" s="240"/>
      <c r="CV11" s="240"/>
      <c r="CW11" s="240"/>
      <c r="CX11" s="240"/>
      <c r="CY11" s="240"/>
      <c r="CZ11" s="240"/>
      <c r="DA11" s="248"/>
      <c r="DB11" s="232" t="s">
        <v>198</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201</v>
      </c>
      <c r="M12" s="75"/>
      <c r="N12" s="75"/>
      <c r="O12" s="75"/>
      <c r="P12" s="75"/>
      <c r="Q12" s="87"/>
      <c r="R12" s="99">
        <v>53696</v>
      </c>
      <c r="S12" s="108"/>
      <c r="T12" s="108"/>
      <c r="U12" s="108"/>
      <c r="V12" s="120"/>
      <c r="W12" s="132" t="s">
        <v>8</v>
      </c>
      <c r="X12" s="139"/>
      <c r="Y12" s="139"/>
      <c r="Z12" s="139"/>
      <c r="AA12" s="139"/>
      <c r="AB12" s="144"/>
      <c r="AC12" s="148" t="s">
        <v>111</v>
      </c>
      <c r="AD12" s="155"/>
      <c r="AE12" s="155"/>
      <c r="AF12" s="155"/>
      <c r="AG12" s="158"/>
      <c r="AH12" s="148" t="s">
        <v>203</v>
      </c>
      <c r="AI12" s="155"/>
      <c r="AJ12" s="155"/>
      <c r="AK12" s="155"/>
      <c r="AL12" s="170"/>
      <c r="AM12" s="175" t="s">
        <v>204</v>
      </c>
      <c r="AN12" s="58"/>
      <c r="AO12" s="58"/>
      <c r="AP12" s="58"/>
      <c r="AQ12" s="58"/>
      <c r="AR12" s="58"/>
      <c r="AS12" s="58"/>
      <c r="AT12" s="63"/>
      <c r="AU12" s="182" t="s">
        <v>71</v>
      </c>
      <c r="AV12" s="139"/>
      <c r="AW12" s="139"/>
      <c r="AX12" s="139"/>
      <c r="AY12" s="190" t="s">
        <v>207</v>
      </c>
      <c r="AZ12" s="198"/>
      <c r="BA12" s="198"/>
      <c r="BB12" s="198"/>
      <c r="BC12" s="198"/>
      <c r="BD12" s="198"/>
      <c r="BE12" s="198"/>
      <c r="BF12" s="198"/>
      <c r="BG12" s="198"/>
      <c r="BH12" s="198"/>
      <c r="BI12" s="198"/>
      <c r="BJ12" s="198"/>
      <c r="BK12" s="198"/>
      <c r="BL12" s="198"/>
      <c r="BM12" s="209"/>
      <c r="BN12" s="214">
        <v>620000</v>
      </c>
      <c r="BO12" s="217"/>
      <c r="BP12" s="217"/>
      <c r="BQ12" s="217"/>
      <c r="BR12" s="217"/>
      <c r="BS12" s="217"/>
      <c r="BT12" s="217"/>
      <c r="BU12" s="220"/>
      <c r="BV12" s="214">
        <v>840000</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198</v>
      </c>
      <c r="CU12" s="240"/>
      <c r="CV12" s="240"/>
      <c r="CW12" s="240"/>
      <c r="CX12" s="240"/>
      <c r="CY12" s="240"/>
      <c r="CZ12" s="240"/>
      <c r="DA12" s="248"/>
      <c r="DB12" s="232" t="s">
        <v>198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51116</v>
      </c>
      <c r="S13" s="109"/>
      <c r="T13" s="109"/>
      <c r="U13" s="109"/>
      <c r="V13" s="121"/>
      <c r="W13" s="130" t="s">
        <v>211</v>
      </c>
      <c r="X13" s="56"/>
      <c r="Y13" s="56"/>
      <c r="Z13" s="56"/>
      <c r="AA13" s="56"/>
      <c r="AB13" s="25"/>
      <c r="AC13" s="72">
        <v>808</v>
      </c>
      <c r="AD13" s="80"/>
      <c r="AE13" s="80"/>
      <c r="AF13" s="80"/>
      <c r="AG13" s="84"/>
      <c r="AH13" s="72">
        <v>943</v>
      </c>
      <c r="AI13" s="80"/>
      <c r="AJ13" s="80"/>
      <c r="AK13" s="80"/>
      <c r="AL13" s="118"/>
      <c r="AM13" s="175" t="s">
        <v>213</v>
      </c>
      <c r="AN13" s="58"/>
      <c r="AO13" s="58"/>
      <c r="AP13" s="58"/>
      <c r="AQ13" s="58"/>
      <c r="AR13" s="58"/>
      <c r="AS13" s="58"/>
      <c r="AT13" s="63"/>
      <c r="AU13" s="182" t="s">
        <v>168</v>
      </c>
      <c r="AV13" s="139"/>
      <c r="AW13" s="139"/>
      <c r="AX13" s="139"/>
      <c r="AY13" s="190" t="s">
        <v>215</v>
      </c>
      <c r="AZ13" s="198"/>
      <c r="BA13" s="198"/>
      <c r="BB13" s="198"/>
      <c r="BC13" s="198"/>
      <c r="BD13" s="198"/>
      <c r="BE13" s="198"/>
      <c r="BF13" s="198"/>
      <c r="BG13" s="198"/>
      <c r="BH13" s="198"/>
      <c r="BI13" s="198"/>
      <c r="BJ13" s="198"/>
      <c r="BK13" s="198"/>
      <c r="BL13" s="198"/>
      <c r="BM13" s="209"/>
      <c r="BN13" s="214">
        <v>477359</v>
      </c>
      <c r="BO13" s="217"/>
      <c r="BP13" s="217"/>
      <c r="BQ13" s="217"/>
      <c r="BR13" s="217"/>
      <c r="BS13" s="217"/>
      <c r="BT13" s="217"/>
      <c r="BU13" s="220"/>
      <c r="BV13" s="214">
        <v>-185144</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10.4</v>
      </c>
      <c r="CU13" s="238"/>
      <c r="CV13" s="238"/>
      <c r="CW13" s="238"/>
      <c r="CX13" s="238"/>
      <c r="CY13" s="238"/>
      <c r="CZ13" s="238"/>
      <c r="DA13" s="246"/>
      <c r="DB13" s="230">
        <v>10</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53855</v>
      </c>
      <c r="S14" s="109"/>
      <c r="T14" s="109"/>
      <c r="U14" s="109"/>
      <c r="V14" s="121"/>
      <c r="W14" s="129"/>
      <c r="X14" s="57"/>
      <c r="Y14" s="57"/>
      <c r="Z14" s="57"/>
      <c r="AA14" s="57"/>
      <c r="AB14" s="24"/>
      <c r="AC14" s="149">
        <v>3.2</v>
      </c>
      <c r="AD14" s="156"/>
      <c r="AE14" s="156"/>
      <c r="AF14" s="156"/>
      <c r="AG14" s="159"/>
      <c r="AH14" s="149">
        <v>3.7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v>41.7</v>
      </c>
      <c r="CU14" s="242"/>
      <c r="CV14" s="242"/>
      <c r="CW14" s="242"/>
      <c r="CX14" s="242"/>
      <c r="CY14" s="242"/>
      <c r="CZ14" s="242"/>
      <c r="DA14" s="250"/>
      <c r="DB14" s="234">
        <v>46.7</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51561</v>
      </c>
      <c r="S15" s="109"/>
      <c r="T15" s="109"/>
      <c r="U15" s="109"/>
      <c r="V15" s="121"/>
      <c r="W15" s="130" t="s">
        <v>6</v>
      </c>
      <c r="X15" s="56"/>
      <c r="Y15" s="56"/>
      <c r="Z15" s="56"/>
      <c r="AA15" s="56"/>
      <c r="AB15" s="25"/>
      <c r="AC15" s="72">
        <v>8311</v>
      </c>
      <c r="AD15" s="80"/>
      <c r="AE15" s="80"/>
      <c r="AF15" s="80"/>
      <c r="AG15" s="84"/>
      <c r="AH15" s="72">
        <v>8578</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7839625</v>
      </c>
      <c r="BO15" s="216"/>
      <c r="BP15" s="216"/>
      <c r="BQ15" s="216"/>
      <c r="BR15" s="216"/>
      <c r="BS15" s="216"/>
      <c r="BT15" s="216"/>
      <c r="BU15" s="219"/>
      <c r="BV15" s="213">
        <v>7608396</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229</v>
      </c>
      <c r="S16" s="110"/>
      <c r="T16" s="110"/>
      <c r="U16" s="110"/>
      <c r="V16" s="122"/>
      <c r="W16" s="129"/>
      <c r="X16" s="57"/>
      <c r="Y16" s="57"/>
      <c r="Z16" s="57"/>
      <c r="AA16" s="57"/>
      <c r="AB16" s="24"/>
      <c r="AC16" s="149">
        <v>33</v>
      </c>
      <c r="AD16" s="156"/>
      <c r="AE16" s="156"/>
      <c r="AF16" s="156"/>
      <c r="AG16" s="159"/>
      <c r="AH16" s="149">
        <v>33.700000000000003</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10388485</v>
      </c>
      <c r="BO16" s="217"/>
      <c r="BP16" s="217"/>
      <c r="BQ16" s="217"/>
      <c r="BR16" s="217"/>
      <c r="BS16" s="217"/>
      <c r="BT16" s="217"/>
      <c r="BU16" s="220"/>
      <c r="BV16" s="214">
        <v>9923873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232</v>
      </c>
      <c r="S17" s="110"/>
      <c r="T17" s="110"/>
      <c r="U17" s="110"/>
      <c r="V17" s="122"/>
      <c r="W17" s="130" t="s">
        <v>98</v>
      </c>
      <c r="X17" s="56"/>
      <c r="Y17" s="56"/>
      <c r="Z17" s="56"/>
      <c r="AA17" s="56"/>
      <c r="AB17" s="25"/>
      <c r="AC17" s="72">
        <v>16091</v>
      </c>
      <c r="AD17" s="80"/>
      <c r="AE17" s="80"/>
      <c r="AF17" s="80"/>
      <c r="AG17" s="84"/>
      <c r="AH17" s="72">
        <v>15958</v>
      </c>
      <c r="AI17" s="80"/>
      <c r="AJ17" s="80"/>
      <c r="AK17" s="80"/>
      <c r="AL17" s="118"/>
      <c r="AM17" s="175"/>
      <c r="AN17" s="58"/>
      <c r="AO17" s="58"/>
      <c r="AP17" s="58"/>
      <c r="AQ17" s="58"/>
      <c r="AR17" s="58"/>
      <c r="AS17" s="58"/>
      <c r="AT17" s="63"/>
      <c r="AU17" s="182"/>
      <c r="AV17" s="139"/>
      <c r="AW17" s="139"/>
      <c r="AX17" s="139"/>
      <c r="AY17" s="190" t="s">
        <v>233</v>
      </c>
      <c r="AZ17" s="198"/>
      <c r="BA17" s="198"/>
      <c r="BB17" s="198"/>
      <c r="BC17" s="198"/>
      <c r="BD17" s="198"/>
      <c r="BE17" s="198"/>
      <c r="BF17" s="198"/>
      <c r="BG17" s="198"/>
      <c r="BH17" s="198"/>
      <c r="BI17" s="198"/>
      <c r="BJ17" s="198"/>
      <c r="BK17" s="198"/>
      <c r="BL17" s="198"/>
      <c r="BM17" s="209"/>
      <c r="BN17" s="214">
        <v>9965435</v>
      </c>
      <c r="BO17" s="217"/>
      <c r="BP17" s="217"/>
      <c r="BQ17" s="217"/>
      <c r="BR17" s="217"/>
      <c r="BS17" s="217"/>
      <c r="BT17" s="217"/>
      <c r="BU17" s="220"/>
      <c r="BV17" s="214">
        <v>9650930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234</v>
      </c>
      <c r="C18" s="31"/>
      <c r="D18" s="31"/>
      <c r="E18" s="49"/>
      <c r="F18" s="49"/>
      <c r="G18" s="49"/>
      <c r="H18" s="49"/>
      <c r="I18" s="49"/>
      <c r="J18" s="49"/>
      <c r="K18" s="49"/>
      <c r="L18" s="70">
        <v>58.64</v>
      </c>
      <c r="M18" s="70"/>
      <c r="N18" s="70"/>
      <c r="O18" s="70"/>
      <c r="P18" s="70"/>
      <c r="Q18" s="70"/>
      <c r="R18" s="102"/>
      <c r="S18" s="102"/>
      <c r="T18" s="102"/>
      <c r="U18" s="102"/>
      <c r="V18" s="123"/>
      <c r="W18" s="131"/>
      <c r="X18" s="138"/>
      <c r="Y18" s="138"/>
      <c r="Z18" s="138"/>
      <c r="AA18" s="138"/>
      <c r="AB18" s="26"/>
      <c r="AC18" s="150">
        <v>63.8</v>
      </c>
      <c r="AD18" s="157"/>
      <c r="AE18" s="157"/>
      <c r="AF18" s="157"/>
      <c r="AG18" s="160"/>
      <c r="AH18" s="150">
        <v>62.6</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11997402</v>
      </c>
      <c r="BO18" s="217"/>
      <c r="BP18" s="217"/>
      <c r="BQ18" s="217"/>
      <c r="BR18" s="217"/>
      <c r="BS18" s="217"/>
      <c r="BT18" s="217"/>
      <c r="BU18" s="220"/>
      <c r="BV18" s="214">
        <v>11521542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901</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236</v>
      </c>
      <c r="AZ19" s="198"/>
      <c r="BA19" s="198"/>
      <c r="BB19" s="198"/>
      <c r="BC19" s="198"/>
      <c r="BD19" s="198"/>
      <c r="BE19" s="198"/>
      <c r="BF19" s="198"/>
      <c r="BG19" s="198"/>
      <c r="BH19" s="198"/>
      <c r="BI19" s="198"/>
      <c r="BJ19" s="198"/>
      <c r="BK19" s="198"/>
      <c r="BL19" s="198"/>
      <c r="BM19" s="209"/>
      <c r="BN19" s="214">
        <v>17216687</v>
      </c>
      <c r="BO19" s="217"/>
      <c r="BP19" s="217"/>
      <c r="BQ19" s="217"/>
      <c r="BR19" s="217"/>
      <c r="BS19" s="217"/>
      <c r="BT19" s="217"/>
      <c r="BU19" s="220"/>
      <c r="BV19" s="214">
        <v>16381188</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240</v>
      </c>
      <c r="C20" s="31"/>
      <c r="D20" s="31"/>
      <c r="E20" s="49"/>
      <c r="F20" s="49"/>
      <c r="G20" s="49"/>
      <c r="H20" s="49"/>
      <c r="I20" s="49"/>
      <c r="J20" s="49"/>
      <c r="K20" s="49"/>
      <c r="L20" s="71">
        <v>21159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243</v>
      </c>
      <c r="C22" s="33"/>
      <c r="D22" s="41"/>
      <c r="E22" s="50" t="s">
        <v>8</v>
      </c>
      <c r="F22" s="56"/>
      <c r="G22" s="56"/>
      <c r="H22" s="56"/>
      <c r="I22" s="56"/>
      <c r="J22" s="56"/>
      <c r="K22" s="25"/>
      <c r="L22" s="50" t="s">
        <v>245</v>
      </c>
      <c r="M22" s="56"/>
      <c r="N22" s="56"/>
      <c r="O22" s="56"/>
      <c r="P22" s="25"/>
      <c r="Q22" s="92" t="s">
        <v>247</v>
      </c>
      <c r="R22" s="104"/>
      <c r="S22" s="104"/>
      <c r="T22" s="104"/>
      <c r="U22" s="104"/>
      <c r="V22" s="125"/>
      <c r="W22" s="133" t="s">
        <v>56</v>
      </c>
      <c r="X22" s="33"/>
      <c r="Y22" s="41"/>
      <c r="Z22" s="50" t="s">
        <v>8</v>
      </c>
      <c r="AA22" s="56"/>
      <c r="AB22" s="56"/>
      <c r="AC22" s="56"/>
      <c r="AD22" s="56"/>
      <c r="AE22" s="56"/>
      <c r="AF22" s="56"/>
      <c r="AG22" s="25"/>
      <c r="AH22" s="163" t="s">
        <v>179</v>
      </c>
      <c r="AI22" s="56"/>
      <c r="AJ22" s="56"/>
      <c r="AK22" s="56"/>
      <c r="AL22" s="25"/>
      <c r="AM22" s="163" t="s">
        <v>248</v>
      </c>
      <c r="AN22" s="178"/>
      <c r="AO22" s="178"/>
      <c r="AP22" s="178"/>
      <c r="AQ22" s="178"/>
      <c r="AR22" s="180"/>
      <c r="AS22" s="92" t="s">
        <v>247</v>
      </c>
      <c r="AT22" s="104"/>
      <c r="AU22" s="104"/>
      <c r="AV22" s="104"/>
      <c r="AW22" s="104"/>
      <c r="AX22" s="187"/>
      <c r="AY22" s="189" t="s">
        <v>250</v>
      </c>
      <c r="AZ22" s="197"/>
      <c r="BA22" s="197"/>
      <c r="BB22" s="197"/>
      <c r="BC22" s="197"/>
      <c r="BD22" s="197"/>
      <c r="BE22" s="197"/>
      <c r="BF22" s="197"/>
      <c r="BG22" s="197"/>
      <c r="BH22" s="197"/>
      <c r="BI22" s="197"/>
      <c r="BJ22" s="197"/>
      <c r="BK22" s="197"/>
      <c r="BL22" s="197"/>
      <c r="BM22" s="208"/>
      <c r="BN22" s="213">
        <v>15444080</v>
      </c>
      <c r="BO22" s="216"/>
      <c r="BP22" s="216"/>
      <c r="BQ22" s="216"/>
      <c r="BR22" s="216"/>
      <c r="BS22" s="216"/>
      <c r="BT22" s="216"/>
      <c r="BU22" s="219"/>
      <c r="BV22" s="213">
        <v>16150116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252</v>
      </c>
      <c r="AZ23" s="198"/>
      <c r="BA23" s="198"/>
      <c r="BB23" s="198"/>
      <c r="BC23" s="198"/>
      <c r="BD23" s="198"/>
      <c r="BE23" s="198"/>
      <c r="BF23" s="198"/>
      <c r="BG23" s="198"/>
      <c r="BH23" s="198"/>
      <c r="BI23" s="198"/>
      <c r="BJ23" s="198"/>
      <c r="BK23" s="198"/>
      <c r="BL23" s="198"/>
      <c r="BM23" s="209"/>
      <c r="BN23" s="214">
        <v>8338695</v>
      </c>
      <c r="BO23" s="217"/>
      <c r="BP23" s="217"/>
      <c r="BQ23" s="217"/>
      <c r="BR23" s="217"/>
      <c r="BS23" s="217"/>
      <c r="BT23" s="217"/>
      <c r="BU23" s="220"/>
      <c r="BV23" s="214">
        <v>9236057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254</v>
      </c>
      <c r="F24" s="58"/>
      <c r="G24" s="58"/>
      <c r="H24" s="58"/>
      <c r="I24" s="58"/>
      <c r="J24" s="58"/>
      <c r="K24" s="63"/>
      <c r="L24" s="72">
        <v>1</v>
      </c>
      <c r="M24" s="80"/>
      <c r="N24" s="80"/>
      <c r="O24" s="80"/>
      <c r="P24" s="84"/>
      <c r="Q24" s="72">
        <v>9050</v>
      </c>
      <c r="R24" s="80"/>
      <c r="S24" s="80"/>
      <c r="T24" s="80"/>
      <c r="U24" s="80"/>
      <c r="V24" s="84"/>
      <c r="W24" s="134"/>
      <c r="X24" s="34"/>
      <c r="Y24" s="42"/>
      <c r="Z24" s="52" t="s">
        <v>255</v>
      </c>
      <c r="AA24" s="58"/>
      <c r="AB24" s="58"/>
      <c r="AC24" s="58"/>
      <c r="AD24" s="58"/>
      <c r="AE24" s="58"/>
      <c r="AF24" s="58"/>
      <c r="AG24" s="63"/>
      <c r="AH24" s="72">
        <v>372</v>
      </c>
      <c r="AI24" s="80"/>
      <c r="AJ24" s="80"/>
      <c r="AK24" s="80"/>
      <c r="AL24" s="84"/>
      <c r="AM24" s="72">
        <v>1129392</v>
      </c>
      <c r="AN24" s="80"/>
      <c r="AO24" s="80"/>
      <c r="AP24" s="80"/>
      <c r="AQ24" s="80"/>
      <c r="AR24" s="84"/>
      <c r="AS24" s="72">
        <v>3036</v>
      </c>
      <c r="AT24" s="80"/>
      <c r="AU24" s="80"/>
      <c r="AV24" s="80"/>
      <c r="AW24" s="80"/>
      <c r="AX24" s="118"/>
      <c r="AY24" s="191" t="s">
        <v>257</v>
      </c>
      <c r="AZ24" s="199"/>
      <c r="BA24" s="199"/>
      <c r="BB24" s="199"/>
      <c r="BC24" s="199"/>
      <c r="BD24" s="199"/>
      <c r="BE24" s="199"/>
      <c r="BF24" s="199"/>
      <c r="BG24" s="199"/>
      <c r="BH24" s="199"/>
      <c r="BI24" s="199"/>
      <c r="BJ24" s="199"/>
      <c r="BK24" s="199"/>
      <c r="BL24" s="199"/>
      <c r="BM24" s="210"/>
      <c r="BN24" s="214">
        <v>7541412</v>
      </c>
      <c r="BO24" s="217"/>
      <c r="BP24" s="217"/>
      <c r="BQ24" s="217"/>
      <c r="BR24" s="217"/>
      <c r="BS24" s="217"/>
      <c r="BT24" s="217"/>
      <c r="BU24" s="220"/>
      <c r="BV24" s="214">
        <v>7518484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260</v>
      </c>
      <c r="F25" s="58"/>
      <c r="G25" s="58"/>
      <c r="H25" s="58"/>
      <c r="I25" s="58"/>
      <c r="J25" s="58"/>
      <c r="K25" s="63"/>
      <c r="L25" s="72">
        <v>1</v>
      </c>
      <c r="M25" s="80"/>
      <c r="N25" s="80"/>
      <c r="O25" s="80"/>
      <c r="P25" s="84"/>
      <c r="Q25" s="72">
        <v>7780</v>
      </c>
      <c r="R25" s="80"/>
      <c r="S25" s="80"/>
      <c r="T25" s="80"/>
      <c r="U25" s="80"/>
      <c r="V25" s="84"/>
      <c r="W25" s="134"/>
      <c r="X25" s="34"/>
      <c r="Y25" s="42"/>
      <c r="Z25" s="52" t="s">
        <v>261</v>
      </c>
      <c r="AA25" s="58"/>
      <c r="AB25" s="58"/>
      <c r="AC25" s="58"/>
      <c r="AD25" s="58"/>
      <c r="AE25" s="58"/>
      <c r="AF25" s="58"/>
      <c r="AG25" s="63"/>
      <c r="AH25" s="72">
        <v>79</v>
      </c>
      <c r="AI25" s="80"/>
      <c r="AJ25" s="80"/>
      <c r="AK25" s="80"/>
      <c r="AL25" s="84"/>
      <c r="AM25" s="72">
        <v>249719</v>
      </c>
      <c r="AN25" s="80"/>
      <c r="AO25" s="80"/>
      <c r="AP25" s="80"/>
      <c r="AQ25" s="80"/>
      <c r="AR25" s="84"/>
      <c r="AS25" s="72">
        <v>3161</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1023867</v>
      </c>
      <c r="BO25" s="216"/>
      <c r="BP25" s="216"/>
      <c r="BQ25" s="216"/>
      <c r="BR25" s="216"/>
      <c r="BS25" s="216"/>
      <c r="BT25" s="216"/>
      <c r="BU25" s="219"/>
      <c r="BV25" s="213">
        <v>970311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262</v>
      </c>
      <c r="F26" s="58"/>
      <c r="G26" s="58"/>
      <c r="H26" s="58"/>
      <c r="I26" s="58"/>
      <c r="J26" s="58"/>
      <c r="K26" s="63"/>
      <c r="L26" s="72">
        <v>1</v>
      </c>
      <c r="M26" s="80"/>
      <c r="N26" s="80"/>
      <c r="O26" s="80"/>
      <c r="P26" s="84"/>
      <c r="Q26" s="72">
        <v>7150</v>
      </c>
      <c r="R26" s="80"/>
      <c r="S26" s="80"/>
      <c r="T26" s="80"/>
      <c r="U26" s="80"/>
      <c r="V26" s="84"/>
      <c r="W26" s="134"/>
      <c r="X26" s="34"/>
      <c r="Y26" s="42"/>
      <c r="Z26" s="52" t="s">
        <v>263</v>
      </c>
      <c r="AA26" s="143"/>
      <c r="AB26" s="143"/>
      <c r="AC26" s="143"/>
      <c r="AD26" s="143"/>
      <c r="AE26" s="143"/>
      <c r="AF26" s="143"/>
      <c r="AG26" s="161"/>
      <c r="AH26" s="72">
        <v>5</v>
      </c>
      <c r="AI26" s="80"/>
      <c r="AJ26" s="80"/>
      <c r="AK26" s="80"/>
      <c r="AL26" s="84"/>
      <c r="AM26" s="72">
        <v>17780</v>
      </c>
      <c r="AN26" s="80"/>
      <c r="AO26" s="80"/>
      <c r="AP26" s="80"/>
      <c r="AQ26" s="80"/>
      <c r="AR26" s="84"/>
      <c r="AS26" s="72">
        <v>3556</v>
      </c>
      <c r="AT26" s="80"/>
      <c r="AU26" s="80"/>
      <c r="AV26" s="80"/>
      <c r="AW26" s="80"/>
      <c r="AX26" s="118"/>
      <c r="AY26" s="192" t="s">
        <v>264</v>
      </c>
      <c r="AZ26" s="111"/>
      <c r="BA26" s="111"/>
      <c r="BB26" s="111"/>
      <c r="BC26" s="111"/>
      <c r="BD26" s="111"/>
      <c r="BE26" s="111"/>
      <c r="BF26" s="111"/>
      <c r="BG26" s="111"/>
      <c r="BH26" s="111"/>
      <c r="BI26" s="111"/>
      <c r="BJ26" s="111"/>
      <c r="BK26" s="111"/>
      <c r="BL26" s="111"/>
      <c r="BM26" s="211"/>
      <c r="BN26" s="214">
        <v>70000</v>
      </c>
      <c r="BO26" s="217"/>
      <c r="BP26" s="217"/>
      <c r="BQ26" s="217"/>
      <c r="BR26" s="217"/>
      <c r="BS26" s="217"/>
      <c r="BT26" s="217"/>
      <c r="BU26" s="220"/>
      <c r="BV26" s="214">
        <v>70000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265</v>
      </c>
      <c r="F27" s="58"/>
      <c r="G27" s="58"/>
      <c r="H27" s="58"/>
      <c r="I27" s="58"/>
      <c r="J27" s="58"/>
      <c r="K27" s="63"/>
      <c r="L27" s="72">
        <v>1</v>
      </c>
      <c r="M27" s="80"/>
      <c r="N27" s="80"/>
      <c r="O27" s="80"/>
      <c r="P27" s="84"/>
      <c r="Q27" s="72">
        <v>4490</v>
      </c>
      <c r="R27" s="80"/>
      <c r="S27" s="80"/>
      <c r="T27" s="80"/>
      <c r="U27" s="80"/>
      <c r="V27" s="84"/>
      <c r="W27" s="134"/>
      <c r="X27" s="34"/>
      <c r="Y27" s="42"/>
      <c r="Z27" s="52" t="s">
        <v>267</v>
      </c>
      <c r="AA27" s="58"/>
      <c r="AB27" s="58"/>
      <c r="AC27" s="58"/>
      <c r="AD27" s="58"/>
      <c r="AE27" s="58"/>
      <c r="AF27" s="58"/>
      <c r="AG27" s="63"/>
      <c r="AH27" s="72">
        <v>7</v>
      </c>
      <c r="AI27" s="80"/>
      <c r="AJ27" s="80"/>
      <c r="AK27" s="80"/>
      <c r="AL27" s="84"/>
      <c r="AM27" s="72">
        <v>26775</v>
      </c>
      <c r="AN27" s="80"/>
      <c r="AO27" s="80"/>
      <c r="AP27" s="80"/>
      <c r="AQ27" s="80"/>
      <c r="AR27" s="84"/>
      <c r="AS27" s="72">
        <v>3825</v>
      </c>
      <c r="AT27" s="80"/>
      <c r="AU27" s="80"/>
      <c r="AV27" s="80"/>
      <c r="AW27" s="80"/>
      <c r="AX27" s="118"/>
      <c r="AY27" s="193" t="s">
        <v>269</v>
      </c>
      <c r="AZ27" s="200"/>
      <c r="BA27" s="200"/>
      <c r="BB27" s="200"/>
      <c r="BC27" s="200"/>
      <c r="BD27" s="200"/>
      <c r="BE27" s="200"/>
      <c r="BF27" s="200"/>
      <c r="BG27" s="200"/>
      <c r="BH27" s="200"/>
      <c r="BI27" s="200"/>
      <c r="BJ27" s="200"/>
      <c r="BK27" s="200"/>
      <c r="BL27" s="200"/>
      <c r="BM27" s="212"/>
      <c r="BN27" s="215" t="s">
        <v>198</v>
      </c>
      <c r="BO27" s="218"/>
      <c r="BP27" s="218"/>
      <c r="BQ27" s="218"/>
      <c r="BR27" s="218"/>
      <c r="BS27" s="218"/>
      <c r="BT27" s="218"/>
      <c r="BU27" s="221"/>
      <c r="BV27" s="215" t="s">
        <v>198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270</v>
      </c>
      <c r="F28" s="58"/>
      <c r="G28" s="58"/>
      <c r="H28" s="58"/>
      <c r="I28" s="58"/>
      <c r="J28" s="58"/>
      <c r="K28" s="63"/>
      <c r="L28" s="72">
        <v>1</v>
      </c>
      <c r="M28" s="80"/>
      <c r="N28" s="80"/>
      <c r="O28" s="80"/>
      <c r="P28" s="84"/>
      <c r="Q28" s="72">
        <v>4010</v>
      </c>
      <c r="R28" s="80"/>
      <c r="S28" s="80"/>
      <c r="T28" s="80"/>
      <c r="U28" s="80"/>
      <c r="V28" s="84"/>
      <c r="W28" s="134"/>
      <c r="X28" s="34"/>
      <c r="Y28" s="42"/>
      <c r="Z28" s="52" t="s">
        <v>36</v>
      </c>
      <c r="AA28" s="58"/>
      <c r="AB28" s="58"/>
      <c r="AC28" s="58"/>
      <c r="AD28" s="58"/>
      <c r="AE28" s="58"/>
      <c r="AF28" s="58"/>
      <c r="AG28" s="63"/>
      <c r="AH28" s="72" t="s">
        <v>198</v>
      </c>
      <c r="AI28" s="80"/>
      <c r="AJ28" s="80"/>
      <c r="AK28" s="80"/>
      <c r="AL28" s="84"/>
      <c r="AM28" s="72" t="s">
        <v>198</v>
      </c>
      <c r="AN28" s="80"/>
      <c r="AO28" s="80"/>
      <c r="AP28" s="80"/>
      <c r="AQ28" s="80"/>
      <c r="AR28" s="84"/>
      <c r="AS28" s="72" t="s">
        <v>198</v>
      </c>
      <c r="AT28" s="80"/>
      <c r="AU28" s="80"/>
      <c r="AV28" s="80"/>
      <c r="AW28" s="80"/>
      <c r="AX28" s="118"/>
      <c r="AY28" s="194" t="s">
        <v>273</v>
      </c>
      <c r="AZ28" s="201"/>
      <c r="BA28" s="201"/>
      <c r="BB28" s="204"/>
      <c r="BC28" s="189" t="s">
        <v>103</v>
      </c>
      <c r="BD28" s="197"/>
      <c r="BE28" s="197"/>
      <c r="BF28" s="197"/>
      <c r="BG28" s="197"/>
      <c r="BH28" s="197"/>
      <c r="BI28" s="197"/>
      <c r="BJ28" s="197"/>
      <c r="BK28" s="197"/>
      <c r="BL28" s="197"/>
      <c r="BM28" s="208"/>
      <c r="BN28" s="213">
        <v>1642702</v>
      </c>
      <c r="BO28" s="216"/>
      <c r="BP28" s="216"/>
      <c r="BQ28" s="216"/>
      <c r="BR28" s="216"/>
      <c r="BS28" s="216"/>
      <c r="BT28" s="216"/>
      <c r="BU28" s="219"/>
      <c r="BV28" s="213">
        <v>1511438</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274</v>
      </c>
      <c r="F29" s="58"/>
      <c r="G29" s="58"/>
      <c r="H29" s="58"/>
      <c r="I29" s="58"/>
      <c r="J29" s="58"/>
      <c r="K29" s="63"/>
      <c r="L29" s="72">
        <v>12</v>
      </c>
      <c r="M29" s="80"/>
      <c r="N29" s="80"/>
      <c r="O29" s="80"/>
      <c r="P29" s="84"/>
      <c r="Q29" s="72">
        <v>3750</v>
      </c>
      <c r="R29" s="80"/>
      <c r="S29" s="80"/>
      <c r="T29" s="80"/>
      <c r="U29" s="80"/>
      <c r="V29" s="84"/>
      <c r="W29" s="135"/>
      <c r="X29" s="140"/>
      <c r="Y29" s="142"/>
      <c r="Z29" s="52" t="s">
        <v>276</v>
      </c>
      <c r="AA29" s="58"/>
      <c r="AB29" s="58"/>
      <c r="AC29" s="58"/>
      <c r="AD29" s="58"/>
      <c r="AE29" s="58"/>
      <c r="AF29" s="58"/>
      <c r="AG29" s="63"/>
      <c r="AH29" s="72">
        <v>379</v>
      </c>
      <c r="AI29" s="80"/>
      <c r="AJ29" s="80"/>
      <c r="AK29" s="80"/>
      <c r="AL29" s="84"/>
      <c r="AM29" s="72">
        <v>1156167</v>
      </c>
      <c r="AN29" s="80"/>
      <c r="AO29" s="80"/>
      <c r="AP29" s="80"/>
      <c r="AQ29" s="80"/>
      <c r="AR29" s="84"/>
      <c r="AS29" s="72">
        <v>3051</v>
      </c>
      <c r="AT29" s="80"/>
      <c r="AU29" s="80"/>
      <c r="AV29" s="80"/>
      <c r="AW29" s="80"/>
      <c r="AX29" s="118"/>
      <c r="AY29" s="195"/>
      <c r="AZ29" s="202"/>
      <c r="BA29" s="202"/>
      <c r="BB29" s="205"/>
      <c r="BC29" s="190" t="s">
        <v>277</v>
      </c>
      <c r="BD29" s="198"/>
      <c r="BE29" s="198"/>
      <c r="BF29" s="198"/>
      <c r="BG29" s="198"/>
      <c r="BH29" s="198"/>
      <c r="BI29" s="198"/>
      <c r="BJ29" s="198"/>
      <c r="BK29" s="198"/>
      <c r="BL29" s="198"/>
      <c r="BM29" s="209"/>
      <c r="BN29" s="214">
        <v>25941</v>
      </c>
      <c r="BO29" s="217"/>
      <c r="BP29" s="217"/>
      <c r="BQ29" s="217"/>
      <c r="BR29" s="217"/>
      <c r="BS29" s="217"/>
      <c r="BT29" s="217"/>
      <c r="BU29" s="220"/>
      <c r="BV29" s="214">
        <v>25927</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279</v>
      </c>
      <c r="X30" s="141"/>
      <c r="Y30" s="141"/>
      <c r="Z30" s="141"/>
      <c r="AA30" s="141"/>
      <c r="AB30" s="141"/>
      <c r="AC30" s="141"/>
      <c r="AD30" s="141"/>
      <c r="AE30" s="141"/>
      <c r="AF30" s="141"/>
      <c r="AG30" s="162"/>
      <c r="AH30" s="150">
        <v>97.1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3187389</v>
      </c>
      <c r="BO30" s="218"/>
      <c r="BP30" s="218"/>
      <c r="BQ30" s="218"/>
      <c r="BR30" s="218"/>
      <c r="BS30" s="218"/>
      <c r="BT30" s="218"/>
      <c r="BU30" s="221"/>
      <c r="BV30" s="215">
        <v>3107043</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282</v>
      </c>
      <c r="AN32" s="111"/>
      <c r="AO32" s="111"/>
      <c r="AP32" s="111"/>
      <c r="AQ32" s="111"/>
      <c r="AR32" s="111"/>
      <c r="AS32" s="111"/>
      <c r="AT32" s="111"/>
      <c r="AU32" s="111"/>
      <c r="AV32" s="111"/>
      <c r="AW32" s="111"/>
      <c r="AX32" s="111"/>
      <c r="AY32" s="111"/>
      <c r="AZ32" s="111"/>
      <c r="BA32" s="111"/>
      <c r="BB32" s="111"/>
      <c r="BC32" s="111"/>
      <c r="BE32" s="111" t="s">
        <v>283</v>
      </c>
      <c r="BF32" s="111"/>
      <c r="BG32" s="111"/>
      <c r="BH32" s="111"/>
      <c r="BI32" s="111"/>
      <c r="BJ32" s="111"/>
      <c r="BK32" s="111"/>
      <c r="BL32" s="111"/>
      <c r="BM32" s="111"/>
      <c r="BN32" s="111"/>
      <c r="BO32" s="111"/>
      <c r="BP32" s="111"/>
      <c r="BQ32" s="111"/>
      <c r="BR32" s="111"/>
      <c r="BS32" s="111"/>
      <c r="BT32" s="111"/>
      <c r="BU32" s="111"/>
      <c r="BW32" s="111" t="s">
        <v>285</v>
      </c>
      <c r="BX32" s="111"/>
      <c r="BY32" s="111"/>
      <c r="BZ32" s="111"/>
      <c r="CA32" s="111"/>
      <c r="CB32" s="111"/>
      <c r="CC32" s="111"/>
      <c r="CD32" s="111"/>
      <c r="CE32" s="111"/>
      <c r="CF32" s="111"/>
      <c r="CG32" s="111"/>
      <c r="CH32" s="111"/>
      <c r="CI32" s="111"/>
      <c r="CJ32" s="111"/>
      <c r="CK32" s="111"/>
      <c r="CL32" s="111"/>
      <c r="CM32" s="111"/>
      <c r="CO32" s="111" t="s">
        <v>286</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59</v>
      </c>
      <c r="D33" s="37"/>
      <c r="E33" s="54" t="s">
        <v>287</v>
      </c>
      <c r="F33" s="54"/>
      <c r="G33" s="54"/>
      <c r="H33" s="54"/>
      <c r="I33" s="54"/>
      <c r="J33" s="54"/>
      <c r="K33" s="54"/>
      <c r="L33" s="54"/>
      <c r="M33" s="54"/>
      <c r="N33" s="54"/>
      <c r="O33" s="54"/>
      <c r="P33" s="54"/>
      <c r="Q33" s="54"/>
      <c r="R33" s="54"/>
      <c r="S33" s="54"/>
      <c r="T33" s="54"/>
      <c r="U33" s="37" t="s">
        <v>59</v>
      </c>
      <c r="V33" s="37"/>
      <c r="W33" s="54" t="s">
        <v>287</v>
      </c>
      <c r="X33" s="54"/>
      <c r="Y33" s="54"/>
      <c r="Z33" s="54"/>
      <c r="AA33" s="54"/>
      <c r="AB33" s="54"/>
      <c r="AC33" s="54"/>
      <c r="AD33" s="54"/>
      <c r="AE33" s="54"/>
      <c r="AF33" s="54"/>
      <c r="AG33" s="54"/>
      <c r="AH33" s="54"/>
      <c r="AI33" s="54"/>
      <c r="AJ33" s="54"/>
      <c r="AK33" s="54"/>
      <c r="AL33" s="54"/>
      <c r="AM33" s="37" t="s">
        <v>59</v>
      </c>
      <c r="AN33" s="37"/>
      <c r="AO33" s="54" t="s">
        <v>287</v>
      </c>
      <c r="AP33" s="54"/>
      <c r="AQ33" s="54"/>
      <c r="AR33" s="54"/>
      <c r="AS33" s="54"/>
      <c r="AT33" s="54"/>
      <c r="AU33" s="54"/>
      <c r="AV33" s="54"/>
      <c r="AW33" s="54"/>
      <c r="AX33" s="54"/>
      <c r="AY33" s="54"/>
      <c r="AZ33" s="54"/>
      <c r="BA33" s="54"/>
      <c r="BB33" s="54"/>
      <c r="BC33" s="54"/>
      <c r="BD33" s="37"/>
      <c r="BE33" s="54" t="s">
        <v>289</v>
      </c>
      <c r="BF33" s="54"/>
      <c r="BG33" s="54" t="s">
        <v>163</v>
      </c>
      <c r="BH33" s="54"/>
      <c r="BI33" s="54"/>
      <c r="BJ33" s="54"/>
      <c r="BK33" s="54"/>
      <c r="BL33" s="54"/>
      <c r="BM33" s="54"/>
      <c r="BN33" s="54"/>
      <c r="BO33" s="54"/>
      <c r="BP33" s="54"/>
      <c r="BQ33" s="54"/>
      <c r="BR33" s="54"/>
      <c r="BS33" s="54"/>
      <c r="BT33" s="54"/>
      <c r="BU33" s="54"/>
      <c r="BV33" s="37"/>
      <c r="BW33" s="37" t="s">
        <v>289</v>
      </c>
      <c r="BX33" s="37"/>
      <c r="BY33" s="54" t="s">
        <v>110</v>
      </c>
      <c r="BZ33" s="54"/>
      <c r="CA33" s="54"/>
      <c r="CB33" s="54"/>
      <c r="CC33" s="54"/>
      <c r="CD33" s="54"/>
      <c r="CE33" s="54"/>
      <c r="CF33" s="54"/>
      <c r="CG33" s="54"/>
      <c r="CH33" s="54"/>
      <c r="CI33" s="54"/>
      <c r="CJ33" s="54"/>
      <c r="CK33" s="54"/>
      <c r="CL33" s="54"/>
      <c r="CM33" s="54"/>
      <c r="CN33" s="54"/>
      <c r="CO33" s="37" t="s">
        <v>59</v>
      </c>
      <c r="CP33" s="37"/>
      <c r="CQ33" s="54" t="s">
        <v>290</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t="str">
        <f>IF(BY34="","",MAX(C34:D43,U34:V43,AM34:AN43,BE34:BF43)+1)</f>
        <v/>
      </c>
      <c r="BX34" s="38"/>
      <c r="BY34" s="55" t="str">
        <f>IF('各会計、関係団体の財政状況及び健全化判断比率'!B68="","",'各会計、関係団体の財政状況及び健全化判断比率'!B68)</f>
        <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中小企業従業員退職金等共済事業特別会計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t="str">
        <f t="shared" ref="BW35:BW43" si="4">IF(BY35="","",BW34+1)</f>
        <v/>
      </c>
      <c r="BX35" s="38"/>
      <c r="BY35" s="55" t="str">
        <f>IF('各会計、関係団体の財政状況及び健全化判断比率'!B69="","",'各会計、関係団体の財政状況及び健全化判断比率'!B69)</f>
        <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t="str">
        <f t="shared" si="4"/>
        <v/>
      </c>
      <c r="BX36" s="38"/>
      <c r="BY36" s="55" t="str">
        <f>IF('各会計、関係団体の財政状況及び健全化判断比率'!B70="","",'各会計、関係団体の財政状況及び健全化判断比率'!B70)</f>
        <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291</v>
      </c>
      <c r="E46" s="1" t="s">
        <v>292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300</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303</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g9JLyiNZ6oQcpZXd00Eafyoa9o7iWMZGnsh2Mo+NJZs14QlgZrNKHJZK8KaOkf5uJKsC2nITMHfcWWP0OR+UCg==" saltValue="cAfAIfqGSRRWrQIOtOJda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9"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519</v>
      </c>
      <c r="G33" s="883" t="s">
        <v>520</v>
      </c>
      <c r="H33" s="883" t="s">
        <v>521</v>
      </c>
      <c r="I33" s="883" t="s">
        <v>258</v>
      </c>
      <c r="J33" s="887" t="s">
        <v>522</v>
      </c>
      <c r="K33" s="862"/>
      <c r="L33" s="862"/>
      <c r="M33" s="862"/>
      <c r="N33" s="862"/>
      <c r="O33" s="862"/>
      <c r="P33" s="862"/>
    </row>
    <row r="34" spans="1:16" ht="39" customHeight="1">
      <c r="A34" s="862"/>
      <c r="B34" s="864"/>
      <c r="C34" s="870" t="s">
        <v>449</v>
      </c>
      <c r="D34" s="870"/>
      <c r="E34" s="875"/>
      <c r="F34" s="879">
        <v>11.62</v>
      </c>
      <c r="G34" s="884">
        <v>15.56</v>
      </c>
      <c r="H34" s="884">
        <v>14.14</v>
      </c>
      <c r="I34" s="884">
        <v>15</v>
      </c>
      <c r="J34" s="888">
        <v>17.010000000000002</v>
      </c>
      <c r="K34" s="862"/>
      <c r="L34" s="862"/>
      <c r="M34" s="862"/>
      <c r="N34" s="862"/>
      <c r="O34" s="862"/>
      <c r="P34" s="862"/>
    </row>
    <row r="35" spans="1:16" ht="39" customHeight="1">
      <c r="A35" s="862"/>
      <c r="B35" s="865"/>
      <c r="C35" s="871" t="s">
        <v>459</v>
      </c>
      <c r="D35" s="871"/>
      <c r="E35" s="876"/>
      <c r="F35" s="880">
        <v>10.92</v>
      </c>
      <c r="G35" s="885">
        <v>12.76</v>
      </c>
      <c r="H35" s="885">
        <v>13.98</v>
      </c>
      <c r="I35" s="885">
        <v>14.55</v>
      </c>
      <c r="J35" s="889">
        <v>14.36</v>
      </c>
      <c r="K35" s="862"/>
      <c r="L35" s="862"/>
      <c r="M35" s="862"/>
      <c r="N35" s="862"/>
      <c r="O35" s="862"/>
      <c r="P35" s="862"/>
    </row>
    <row r="36" spans="1:16" ht="39" customHeight="1">
      <c r="A36" s="862"/>
      <c r="B36" s="865"/>
      <c r="C36" s="871" t="s">
        <v>458</v>
      </c>
      <c r="D36" s="871"/>
      <c r="E36" s="876"/>
      <c r="F36" s="880">
        <v>4.1900000000000004</v>
      </c>
      <c r="G36" s="885">
        <v>4.4000000000000004</v>
      </c>
      <c r="H36" s="885">
        <v>4.66</v>
      </c>
      <c r="I36" s="885">
        <v>4.1399999999999997</v>
      </c>
      <c r="J36" s="889">
        <v>4.03</v>
      </c>
      <c r="K36" s="862"/>
      <c r="L36" s="862"/>
      <c r="M36" s="862"/>
      <c r="N36" s="862"/>
      <c r="O36" s="862"/>
      <c r="P36" s="862"/>
    </row>
    <row r="37" spans="1:16" ht="39" customHeight="1">
      <c r="A37" s="862"/>
      <c r="B37" s="865"/>
      <c r="C37" s="871" t="s">
        <v>354</v>
      </c>
      <c r="D37" s="871"/>
      <c r="E37" s="876"/>
      <c r="F37" s="880">
        <v>1.19</v>
      </c>
      <c r="G37" s="885">
        <v>1.54</v>
      </c>
      <c r="H37" s="885">
        <v>2.19</v>
      </c>
      <c r="I37" s="885">
        <v>3.09</v>
      </c>
      <c r="J37" s="889">
        <v>3.23</v>
      </c>
      <c r="K37" s="862"/>
      <c r="L37" s="862"/>
      <c r="M37" s="862"/>
      <c r="N37" s="862"/>
      <c r="O37" s="862"/>
      <c r="P37" s="862"/>
    </row>
    <row r="38" spans="1:16" ht="39" customHeight="1">
      <c r="A38" s="862"/>
      <c r="B38" s="865"/>
      <c r="C38" s="871" t="s">
        <v>25</v>
      </c>
      <c r="D38" s="871"/>
      <c r="E38" s="876"/>
      <c r="F38" s="880">
        <v>1.08</v>
      </c>
      <c r="G38" s="885">
        <v>1.1399999999999999</v>
      </c>
      <c r="H38" s="885">
        <v>1.95</v>
      </c>
      <c r="I38" s="885">
        <v>1.18</v>
      </c>
      <c r="J38" s="889">
        <v>1.37</v>
      </c>
      <c r="K38" s="862"/>
      <c r="L38" s="862"/>
      <c r="M38" s="862"/>
      <c r="N38" s="862"/>
      <c r="O38" s="862"/>
      <c r="P38" s="862"/>
    </row>
    <row r="39" spans="1:16" ht="39" customHeight="1">
      <c r="A39" s="862"/>
      <c r="B39" s="865"/>
      <c r="C39" s="871" t="s">
        <v>222</v>
      </c>
      <c r="D39" s="871"/>
      <c r="E39" s="876"/>
      <c r="F39" s="880">
        <v>0.28999999999999998</v>
      </c>
      <c r="G39" s="885">
        <v>0.45</v>
      </c>
      <c r="H39" s="885">
        <v>0.52</v>
      </c>
      <c r="I39" s="885">
        <v>0.14000000000000001</v>
      </c>
      <c r="J39" s="889">
        <v>0.18</v>
      </c>
      <c r="K39" s="862"/>
      <c r="L39" s="862"/>
      <c r="M39" s="862"/>
      <c r="N39" s="862"/>
      <c r="O39" s="862"/>
      <c r="P39" s="862"/>
    </row>
    <row r="40" spans="1:16" ht="39" customHeight="1">
      <c r="A40" s="862"/>
      <c r="B40" s="865"/>
      <c r="C40" s="871" t="s">
        <v>149</v>
      </c>
      <c r="D40" s="871"/>
      <c r="E40" s="876"/>
      <c r="F40" s="880">
        <v>2.e-002</v>
      </c>
      <c r="G40" s="885">
        <v>2.e-002</v>
      </c>
      <c r="H40" s="885">
        <v>2.e-002</v>
      </c>
      <c r="I40" s="885">
        <v>2.e-002</v>
      </c>
      <c r="J40" s="889">
        <v>2.e-002</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523</v>
      </c>
      <c r="D42" s="871"/>
      <c r="E42" s="876"/>
      <c r="F42" s="880" t="s">
        <v>198</v>
      </c>
      <c r="G42" s="885" t="s">
        <v>198</v>
      </c>
      <c r="H42" s="885" t="s">
        <v>198</v>
      </c>
      <c r="I42" s="885" t="s">
        <v>198</v>
      </c>
      <c r="J42" s="889" t="s">
        <v>198</v>
      </c>
      <c r="K42" s="862"/>
      <c r="L42" s="862"/>
      <c r="M42" s="862"/>
      <c r="N42" s="862"/>
      <c r="O42" s="862"/>
      <c r="P42" s="862"/>
    </row>
    <row r="43" spans="1:16" ht="39" customHeight="1">
      <c r="A43" s="862"/>
      <c r="B43" s="867"/>
      <c r="C43" s="872" t="s">
        <v>305</v>
      </c>
      <c r="D43" s="872"/>
      <c r="E43" s="877"/>
      <c r="F43" s="881" t="s">
        <v>198</v>
      </c>
      <c r="G43" s="886" t="s">
        <v>198</v>
      </c>
      <c r="H43" s="886" t="s">
        <v>198</v>
      </c>
      <c r="I43" s="886" t="s">
        <v>198</v>
      </c>
      <c r="J43" s="890" t="s">
        <v>198</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6p+AizAClV1guqfR05rfoPrwEE7q1uUr2QVVGHQiCf205gOQZpdcrfC+8E5lXapI8yWFOuCyrPd2dDn5jgg2w==" saltValue="0f5WD810zv0xqBYFFrMf1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B50"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519</v>
      </c>
      <c r="L44" s="950" t="s">
        <v>520</v>
      </c>
      <c r="M44" s="950" t="s">
        <v>521</v>
      </c>
      <c r="N44" s="950" t="s">
        <v>258</v>
      </c>
      <c r="O44" s="959" t="s">
        <v>522</v>
      </c>
      <c r="P44" s="734"/>
      <c r="Q44" s="734"/>
      <c r="R44" s="734"/>
      <c r="S44" s="734"/>
      <c r="T44" s="734"/>
      <c r="U44" s="734"/>
    </row>
    <row r="45" spans="1:21" ht="30.75" customHeight="1">
      <c r="A45" s="734"/>
      <c r="B45" s="892" t="s">
        <v>24</v>
      </c>
      <c r="C45" s="906"/>
      <c r="D45" s="916"/>
      <c r="E45" s="925" t="s">
        <v>21</v>
      </c>
      <c r="F45" s="925"/>
      <c r="G45" s="925"/>
      <c r="H45" s="925"/>
      <c r="I45" s="925"/>
      <c r="J45" s="934"/>
      <c r="K45" s="942">
        <v>1815</v>
      </c>
      <c r="L45" s="951">
        <v>1908</v>
      </c>
      <c r="M45" s="951">
        <v>2025</v>
      </c>
      <c r="N45" s="951">
        <v>1995</v>
      </c>
      <c r="O45" s="960">
        <v>2019</v>
      </c>
      <c r="P45" s="734"/>
      <c r="Q45" s="734"/>
      <c r="R45" s="734"/>
      <c r="S45" s="734"/>
      <c r="T45" s="734"/>
      <c r="U45" s="734"/>
    </row>
    <row r="46" spans="1:21" ht="30.75" customHeight="1">
      <c r="A46" s="734"/>
      <c r="B46" s="893"/>
      <c r="C46" s="907"/>
      <c r="D46" s="917"/>
      <c r="E46" s="926" t="s">
        <v>28</v>
      </c>
      <c r="F46" s="926"/>
      <c r="G46" s="926"/>
      <c r="H46" s="926"/>
      <c r="I46" s="926"/>
      <c r="J46" s="935"/>
      <c r="K46" s="943" t="s">
        <v>198</v>
      </c>
      <c r="L46" s="952" t="s">
        <v>198</v>
      </c>
      <c r="M46" s="952" t="s">
        <v>198</v>
      </c>
      <c r="N46" s="952" t="s">
        <v>198</v>
      </c>
      <c r="O46" s="961" t="s">
        <v>198</v>
      </c>
      <c r="P46" s="734"/>
      <c r="Q46" s="734"/>
      <c r="R46" s="734"/>
      <c r="S46" s="734"/>
      <c r="T46" s="734"/>
      <c r="U46" s="734"/>
    </row>
    <row r="47" spans="1:21" ht="30.75" customHeight="1">
      <c r="A47" s="734"/>
      <c r="B47" s="893"/>
      <c r="C47" s="907"/>
      <c r="D47" s="917"/>
      <c r="E47" s="926" t="s">
        <v>31</v>
      </c>
      <c r="F47" s="926"/>
      <c r="G47" s="926"/>
      <c r="H47" s="926"/>
      <c r="I47" s="926"/>
      <c r="J47" s="935"/>
      <c r="K47" s="943" t="s">
        <v>198</v>
      </c>
      <c r="L47" s="952" t="s">
        <v>198</v>
      </c>
      <c r="M47" s="952" t="s">
        <v>198</v>
      </c>
      <c r="N47" s="952" t="s">
        <v>198</v>
      </c>
      <c r="O47" s="961" t="s">
        <v>198</v>
      </c>
      <c r="P47" s="734"/>
      <c r="Q47" s="734"/>
      <c r="R47" s="734"/>
      <c r="S47" s="734"/>
      <c r="T47" s="734"/>
      <c r="U47" s="734"/>
    </row>
    <row r="48" spans="1:21" ht="30.75" customHeight="1">
      <c r="A48" s="734"/>
      <c r="B48" s="893"/>
      <c r="C48" s="907"/>
      <c r="D48" s="917"/>
      <c r="E48" s="926" t="s">
        <v>38</v>
      </c>
      <c r="F48" s="926"/>
      <c r="G48" s="926"/>
      <c r="H48" s="926"/>
      <c r="I48" s="926"/>
      <c r="J48" s="935"/>
      <c r="K48" s="943">
        <v>493</v>
      </c>
      <c r="L48" s="952">
        <v>473</v>
      </c>
      <c r="M48" s="952">
        <v>479</v>
      </c>
      <c r="N48" s="952">
        <v>450</v>
      </c>
      <c r="O48" s="961">
        <v>459</v>
      </c>
      <c r="P48" s="734"/>
      <c r="Q48" s="734"/>
      <c r="R48" s="734"/>
      <c r="S48" s="734"/>
      <c r="T48" s="734"/>
      <c r="U48" s="734"/>
    </row>
    <row r="49" spans="1:21" ht="30.75" customHeight="1">
      <c r="A49" s="734"/>
      <c r="B49" s="893"/>
      <c r="C49" s="907"/>
      <c r="D49" s="917"/>
      <c r="E49" s="926" t="s">
        <v>0</v>
      </c>
      <c r="F49" s="926"/>
      <c r="G49" s="926"/>
      <c r="H49" s="926"/>
      <c r="I49" s="926"/>
      <c r="J49" s="935"/>
      <c r="K49" s="943" t="s">
        <v>198</v>
      </c>
      <c r="L49" s="952" t="s">
        <v>198</v>
      </c>
      <c r="M49" s="952" t="s">
        <v>198</v>
      </c>
      <c r="N49" s="952" t="s">
        <v>198</v>
      </c>
      <c r="O49" s="961" t="s">
        <v>198</v>
      </c>
      <c r="P49" s="734"/>
      <c r="Q49" s="734"/>
      <c r="R49" s="734"/>
      <c r="S49" s="734"/>
      <c r="T49" s="734"/>
      <c r="U49" s="734"/>
    </row>
    <row r="50" spans="1:21" ht="30.75" customHeight="1">
      <c r="A50" s="734"/>
      <c r="B50" s="893"/>
      <c r="C50" s="907"/>
      <c r="D50" s="917"/>
      <c r="E50" s="926" t="s">
        <v>40</v>
      </c>
      <c r="F50" s="926"/>
      <c r="G50" s="926"/>
      <c r="H50" s="926"/>
      <c r="I50" s="926"/>
      <c r="J50" s="935"/>
      <c r="K50" s="943" t="s">
        <v>198</v>
      </c>
      <c r="L50" s="952" t="s">
        <v>198</v>
      </c>
      <c r="M50" s="952" t="s">
        <v>198</v>
      </c>
      <c r="N50" s="952" t="s">
        <v>198</v>
      </c>
      <c r="O50" s="961" t="s">
        <v>198</v>
      </c>
      <c r="P50" s="734"/>
      <c r="Q50" s="734"/>
      <c r="R50" s="734"/>
      <c r="S50" s="734"/>
      <c r="T50" s="734"/>
      <c r="U50" s="734"/>
    </row>
    <row r="51" spans="1:21" ht="30.75" customHeight="1">
      <c r="A51" s="734"/>
      <c r="B51" s="894"/>
      <c r="C51" s="908"/>
      <c r="D51" s="918"/>
      <c r="E51" s="926" t="s">
        <v>44</v>
      </c>
      <c r="F51" s="926"/>
      <c r="G51" s="926"/>
      <c r="H51" s="926"/>
      <c r="I51" s="926"/>
      <c r="J51" s="935"/>
      <c r="K51" s="943" t="s">
        <v>198</v>
      </c>
      <c r="L51" s="952" t="s">
        <v>198</v>
      </c>
      <c r="M51" s="952" t="s">
        <v>198</v>
      </c>
      <c r="N51" s="952" t="s">
        <v>198</v>
      </c>
      <c r="O51" s="961" t="s">
        <v>198</v>
      </c>
      <c r="P51" s="734"/>
      <c r="Q51" s="734"/>
      <c r="R51" s="734"/>
      <c r="S51" s="734"/>
      <c r="T51" s="734"/>
      <c r="U51" s="734"/>
    </row>
    <row r="52" spans="1:21" ht="30.75" customHeight="1">
      <c r="A52" s="734"/>
      <c r="B52" s="895" t="s">
        <v>47</v>
      </c>
      <c r="C52" s="909"/>
      <c r="D52" s="918"/>
      <c r="E52" s="926" t="s">
        <v>48</v>
      </c>
      <c r="F52" s="926"/>
      <c r="G52" s="926"/>
      <c r="H52" s="926"/>
      <c r="I52" s="926"/>
      <c r="J52" s="935"/>
      <c r="K52" s="943">
        <v>1388</v>
      </c>
      <c r="L52" s="952">
        <v>1412</v>
      </c>
      <c r="M52" s="952">
        <v>1388</v>
      </c>
      <c r="N52" s="952">
        <v>1275</v>
      </c>
      <c r="O52" s="961">
        <v>1315</v>
      </c>
      <c r="P52" s="734"/>
      <c r="Q52" s="734"/>
      <c r="R52" s="734"/>
      <c r="S52" s="734"/>
      <c r="T52" s="734"/>
      <c r="U52" s="734"/>
    </row>
    <row r="53" spans="1:21" ht="30.75" customHeight="1">
      <c r="A53" s="734"/>
      <c r="B53" s="896" t="s">
        <v>49</v>
      </c>
      <c r="C53" s="910"/>
      <c r="D53" s="919"/>
      <c r="E53" s="927" t="s">
        <v>52</v>
      </c>
      <c r="F53" s="927"/>
      <c r="G53" s="927"/>
      <c r="H53" s="927"/>
      <c r="I53" s="927"/>
      <c r="J53" s="936"/>
      <c r="K53" s="944">
        <v>920</v>
      </c>
      <c r="L53" s="953">
        <v>969</v>
      </c>
      <c r="M53" s="953">
        <v>1116</v>
      </c>
      <c r="N53" s="953">
        <v>1170</v>
      </c>
      <c r="O53" s="962">
        <v>1163</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519</v>
      </c>
      <c r="L57" s="954" t="s">
        <v>520</v>
      </c>
      <c r="M57" s="954" t="s">
        <v>521</v>
      </c>
      <c r="N57" s="954" t="s">
        <v>258</v>
      </c>
      <c r="O57" s="964" t="s">
        <v>522</v>
      </c>
      <c r="P57" s="734"/>
      <c r="Q57" s="734"/>
      <c r="R57" s="734"/>
      <c r="S57" s="734"/>
      <c r="T57" s="734"/>
      <c r="U57" s="734"/>
    </row>
    <row r="58" spans="1:21" ht="31.5" customHeight="1">
      <c r="B58" s="900" t="s">
        <v>62</v>
      </c>
      <c r="C58" s="913"/>
      <c r="D58" s="920" t="s">
        <v>65</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67</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OFLXWNi+z3lDQam6KvviCWI79tXgXGextt5cdcH+pllNQJWhAkPNy9EUvrGCvJVU1s94nBqYKsws8xgDa9Qm5A==" saltValue="Qql/uGk9Rvb1yYLSjTlgI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A35" zoomScale="70" zoomScaleNormal="70" zoomScaleSheetLayoutView="100" workbookViewId="0">
      <selection activeCell="L44" sqref="L44"/>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519</v>
      </c>
      <c r="J40" s="950" t="s">
        <v>520</v>
      </c>
      <c r="K40" s="950" t="s">
        <v>521</v>
      </c>
      <c r="L40" s="950" t="s">
        <v>258</v>
      </c>
      <c r="M40" s="990" t="s">
        <v>522</v>
      </c>
    </row>
    <row r="41" spans="2:13" ht="27.75" customHeight="1">
      <c r="B41" s="892" t="s">
        <v>34</v>
      </c>
      <c r="C41" s="906"/>
      <c r="D41" s="916"/>
      <c r="E41" s="973" t="s">
        <v>54</v>
      </c>
      <c r="F41" s="973"/>
      <c r="G41" s="973"/>
      <c r="H41" s="979"/>
      <c r="I41" s="983">
        <v>18093</v>
      </c>
      <c r="J41" s="987">
        <v>17778</v>
      </c>
      <c r="K41" s="987">
        <v>16873</v>
      </c>
      <c r="L41" s="987">
        <v>16150</v>
      </c>
      <c r="M41" s="991">
        <v>15444</v>
      </c>
    </row>
    <row r="42" spans="2:13" ht="27.75" customHeight="1">
      <c r="B42" s="893"/>
      <c r="C42" s="907"/>
      <c r="D42" s="917"/>
      <c r="E42" s="974" t="s">
        <v>73</v>
      </c>
      <c r="F42" s="974"/>
      <c r="G42" s="974"/>
      <c r="H42" s="980"/>
      <c r="I42" s="984" t="s">
        <v>198</v>
      </c>
      <c r="J42" s="988" t="s">
        <v>198</v>
      </c>
      <c r="K42" s="988" t="s">
        <v>198</v>
      </c>
      <c r="L42" s="988" t="s">
        <v>198</v>
      </c>
      <c r="M42" s="992" t="s">
        <v>198</v>
      </c>
    </row>
    <row r="43" spans="2:13" ht="27.75" customHeight="1">
      <c r="B43" s="893"/>
      <c r="C43" s="907"/>
      <c r="D43" s="917"/>
      <c r="E43" s="974" t="s">
        <v>74</v>
      </c>
      <c r="F43" s="974"/>
      <c r="G43" s="974"/>
      <c r="H43" s="980"/>
      <c r="I43" s="984">
        <v>4840</v>
      </c>
      <c r="J43" s="988">
        <v>4303</v>
      </c>
      <c r="K43" s="988">
        <v>4049</v>
      </c>
      <c r="L43" s="988">
        <v>4070</v>
      </c>
      <c r="M43" s="992">
        <v>3747</v>
      </c>
    </row>
    <row r="44" spans="2:13" ht="27.75" customHeight="1">
      <c r="B44" s="893"/>
      <c r="C44" s="907"/>
      <c r="D44" s="917"/>
      <c r="E44" s="974" t="s">
        <v>76</v>
      </c>
      <c r="F44" s="974"/>
      <c r="G44" s="974"/>
      <c r="H44" s="980"/>
      <c r="I44" s="984" t="s">
        <v>198</v>
      </c>
      <c r="J44" s="988" t="s">
        <v>198</v>
      </c>
      <c r="K44" s="988" t="s">
        <v>198</v>
      </c>
      <c r="L44" s="988" t="s">
        <v>198</v>
      </c>
      <c r="M44" s="992" t="s">
        <v>198</v>
      </c>
    </row>
    <row r="45" spans="2:13" ht="27.75" customHeight="1">
      <c r="B45" s="893"/>
      <c r="C45" s="907"/>
      <c r="D45" s="917"/>
      <c r="E45" s="974" t="s">
        <v>78</v>
      </c>
      <c r="F45" s="974"/>
      <c r="G45" s="974"/>
      <c r="H45" s="980"/>
      <c r="I45" s="984">
        <v>3927</v>
      </c>
      <c r="J45" s="988">
        <v>3993</v>
      </c>
      <c r="K45" s="988">
        <v>3901</v>
      </c>
      <c r="L45" s="988">
        <v>3842</v>
      </c>
      <c r="M45" s="992">
        <v>3829</v>
      </c>
    </row>
    <row r="46" spans="2:13" ht="27.75" customHeight="1">
      <c r="B46" s="893"/>
      <c r="C46" s="907"/>
      <c r="D46" s="918"/>
      <c r="E46" s="974" t="s">
        <v>77</v>
      </c>
      <c r="F46" s="974"/>
      <c r="G46" s="974"/>
      <c r="H46" s="980"/>
      <c r="I46" s="984">
        <v>33</v>
      </c>
      <c r="J46" s="988">
        <v>72</v>
      </c>
      <c r="K46" s="988">
        <v>80</v>
      </c>
      <c r="L46" s="988">
        <v>109</v>
      </c>
      <c r="M46" s="992">
        <v>59</v>
      </c>
    </row>
    <row r="47" spans="2:13" ht="27.75" customHeight="1">
      <c r="B47" s="893"/>
      <c r="C47" s="907"/>
      <c r="D47" s="971"/>
      <c r="E47" s="975" t="s">
        <v>80</v>
      </c>
      <c r="F47" s="978"/>
      <c r="G47" s="978"/>
      <c r="H47" s="981"/>
      <c r="I47" s="984" t="s">
        <v>198</v>
      </c>
      <c r="J47" s="988" t="s">
        <v>198</v>
      </c>
      <c r="K47" s="988" t="s">
        <v>198</v>
      </c>
      <c r="L47" s="988" t="s">
        <v>198</v>
      </c>
      <c r="M47" s="992" t="s">
        <v>198</v>
      </c>
    </row>
    <row r="48" spans="2:13" ht="27.75" customHeight="1">
      <c r="B48" s="893"/>
      <c r="C48" s="907"/>
      <c r="D48" s="917"/>
      <c r="E48" s="974" t="s">
        <v>84</v>
      </c>
      <c r="F48" s="974"/>
      <c r="G48" s="974"/>
      <c r="H48" s="980"/>
      <c r="I48" s="984" t="s">
        <v>198</v>
      </c>
      <c r="J48" s="988" t="s">
        <v>198</v>
      </c>
      <c r="K48" s="988" t="s">
        <v>198</v>
      </c>
      <c r="L48" s="988" t="s">
        <v>198</v>
      </c>
      <c r="M48" s="992" t="s">
        <v>198</v>
      </c>
    </row>
    <row r="49" spans="2:13" ht="27.75" customHeight="1">
      <c r="B49" s="894"/>
      <c r="C49" s="908"/>
      <c r="D49" s="917"/>
      <c r="E49" s="974" t="s">
        <v>90</v>
      </c>
      <c r="F49" s="974"/>
      <c r="G49" s="974"/>
      <c r="H49" s="980"/>
      <c r="I49" s="984" t="s">
        <v>198</v>
      </c>
      <c r="J49" s="988" t="s">
        <v>198</v>
      </c>
      <c r="K49" s="988" t="s">
        <v>198</v>
      </c>
      <c r="L49" s="988" t="s">
        <v>198</v>
      </c>
      <c r="M49" s="992" t="s">
        <v>198</v>
      </c>
    </row>
    <row r="50" spans="2:13" ht="27.75" customHeight="1">
      <c r="B50" s="968" t="s">
        <v>92</v>
      </c>
      <c r="C50" s="970"/>
      <c r="D50" s="972"/>
      <c r="E50" s="974" t="s">
        <v>94</v>
      </c>
      <c r="F50" s="974"/>
      <c r="G50" s="974"/>
      <c r="H50" s="980"/>
      <c r="I50" s="984">
        <v>3657</v>
      </c>
      <c r="J50" s="988">
        <v>4652</v>
      </c>
      <c r="K50" s="988">
        <v>4911</v>
      </c>
      <c r="L50" s="988">
        <v>4651</v>
      </c>
      <c r="M50" s="992">
        <v>4680</v>
      </c>
    </row>
    <row r="51" spans="2:13" ht="27.75" customHeight="1">
      <c r="B51" s="893"/>
      <c r="C51" s="907"/>
      <c r="D51" s="917"/>
      <c r="E51" s="974" t="s">
        <v>97</v>
      </c>
      <c r="F51" s="974"/>
      <c r="G51" s="974"/>
      <c r="H51" s="980"/>
      <c r="I51" s="984">
        <v>2282</v>
      </c>
      <c r="J51" s="988">
        <v>2041</v>
      </c>
      <c r="K51" s="988">
        <v>1850</v>
      </c>
      <c r="L51" s="988">
        <v>1749</v>
      </c>
      <c r="M51" s="992">
        <v>1622</v>
      </c>
    </row>
    <row r="52" spans="2:13" ht="27.75" customHeight="1">
      <c r="B52" s="894"/>
      <c r="C52" s="908"/>
      <c r="D52" s="917"/>
      <c r="E52" s="974" t="s">
        <v>42</v>
      </c>
      <c r="F52" s="974"/>
      <c r="G52" s="974"/>
      <c r="H52" s="980"/>
      <c r="I52" s="984">
        <v>13414</v>
      </c>
      <c r="J52" s="988">
        <v>13232</v>
      </c>
      <c r="K52" s="988">
        <v>12702</v>
      </c>
      <c r="L52" s="988">
        <v>12652</v>
      </c>
      <c r="M52" s="992">
        <v>11982</v>
      </c>
    </row>
    <row r="53" spans="2:13" ht="27.75" customHeight="1">
      <c r="B53" s="896" t="s">
        <v>49</v>
      </c>
      <c r="C53" s="910"/>
      <c r="D53" s="919"/>
      <c r="E53" s="976" t="s">
        <v>99</v>
      </c>
      <c r="F53" s="976"/>
      <c r="G53" s="976"/>
      <c r="H53" s="982"/>
      <c r="I53" s="985">
        <v>7540</v>
      </c>
      <c r="J53" s="989">
        <v>6221</v>
      </c>
      <c r="K53" s="989">
        <v>5441</v>
      </c>
      <c r="L53" s="989">
        <v>5120</v>
      </c>
      <c r="M53" s="993">
        <v>4795</v>
      </c>
    </row>
    <row r="54" spans="2:13" ht="27.75" customHeight="1">
      <c r="B54" s="969"/>
      <c r="C54" s="868"/>
      <c r="D54" s="868"/>
      <c r="E54" s="977"/>
      <c r="F54" s="977"/>
      <c r="G54" s="977"/>
      <c r="H54" s="977"/>
      <c r="I54" s="986"/>
      <c r="J54" s="986"/>
      <c r="K54" s="986"/>
      <c r="L54" s="986"/>
      <c r="M54" s="986"/>
    </row>
    <row r="55" spans="2:13"/>
  </sheetData>
  <sheetProtection algorithmName="SHA-512" hashValue="N0FUcWVqgdyun1Jlzi85OJ8bKuEhm9np84kmWDXDjVtdu8T2644Ty1s80y0Y3zWqQnMhQXmWO0aWOUKBVy+7jA==" saltValue="itiiRMlseKcLJ+JgLM+9W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21" zoomScale="55" zoomScaleNormal="55" zoomScaleSheetLayoutView="100" workbookViewId="0">
      <selection activeCell="H62" sqref="H62"/>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8</v>
      </c>
      <c r="C54" s="1000"/>
      <c r="D54" s="1000"/>
      <c r="E54" s="1009" t="s">
        <v>16</v>
      </c>
      <c r="F54" s="1016" t="s">
        <v>521</v>
      </c>
      <c r="G54" s="1016" t="s">
        <v>258</v>
      </c>
      <c r="H54" s="1024" t="s">
        <v>522</v>
      </c>
    </row>
    <row r="55" spans="2:8" ht="52.5" customHeight="1">
      <c r="B55" s="995"/>
      <c r="C55" s="1001" t="s">
        <v>103</v>
      </c>
      <c r="D55" s="1001"/>
      <c r="E55" s="1010"/>
      <c r="F55" s="1017">
        <v>1851</v>
      </c>
      <c r="G55" s="1017">
        <v>1511</v>
      </c>
      <c r="H55" s="1025">
        <v>1643</v>
      </c>
    </row>
    <row r="56" spans="2:8" ht="52.5" customHeight="1">
      <c r="B56" s="996"/>
      <c r="C56" s="1002" t="s">
        <v>106</v>
      </c>
      <c r="D56" s="1002"/>
      <c r="E56" s="1011"/>
      <c r="F56" s="1018">
        <v>26</v>
      </c>
      <c r="G56" s="1018">
        <v>26</v>
      </c>
      <c r="H56" s="1026">
        <v>26</v>
      </c>
    </row>
    <row r="57" spans="2:8" ht="53.25" customHeight="1">
      <c r="B57" s="996"/>
      <c r="C57" s="1003" t="s">
        <v>70</v>
      </c>
      <c r="D57" s="1003"/>
      <c r="E57" s="1012"/>
      <c r="F57" s="1019">
        <v>2933</v>
      </c>
      <c r="G57" s="1019">
        <v>3107</v>
      </c>
      <c r="H57" s="1027">
        <v>3187</v>
      </c>
    </row>
    <row r="58" spans="2:8" ht="45.75" customHeight="1">
      <c r="B58" s="997"/>
      <c r="C58" s="1004" t="s">
        <v>524</v>
      </c>
      <c r="D58" s="1007"/>
      <c r="E58" s="1013"/>
      <c r="F58" s="1020">
        <v>1687</v>
      </c>
      <c r="G58" s="1020">
        <v>1807</v>
      </c>
      <c r="H58" s="1028">
        <v>1809</v>
      </c>
    </row>
    <row r="59" spans="2:8" ht="45.75" customHeight="1">
      <c r="B59" s="997"/>
      <c r="C59" s="1004" t="s">
        <v>186</v>
      </c>
      <c r="D59" s="1007"/>
      <c r="E59" s="1013"/>
      <c r="F59" s="1020">
        <v>589</v>
      </c>
      <c r="G59" s="1020">
        <v>599</v>
      </c>
      <c r="H59" s="1028">
        <v>559</v>
      </c>
    </row>
    <row r="60" spans="2:8" ht="45.75" customHeight="1">
      <c r="B60" s="997"/>
      <c r="C60" s="1004" t="s">
        <v>525</v>
      </c>
      <c r="D60" s="1007"/>
      <c r="E60" s="1013"/>
      <c r="F60" s="1020">
        <v>236</v>
      </c>
      <c r="G60" s="1020">
        <v>262</v>
      </c>
      <c r="H60" s="1028">
        <v>380</v>
      </c>
    </row>
    <row r="61" spans="2:8" ht="45.75" customHeight="1">
      <c r="B61" s="997"/>
      <c r="C61" s="1004" t="s">
        <v>301</v>
      </c>
      <c r="D61" s="1007"/>
      <c r="E61" s="1013"/>
      <c r="F61" s="1020">
        <v>288</v>
      </c>
      <c r="G61" s="1020">
        <v>299</v>
      </c>
      <c r="H61" s="1028">
        <v>296</v>
      </c>
    </row>
    <row r="62" spans="2:8" ht="45.75" customHeight="1">
      <c r="B62" s="998"/>
      <c r="C62" s="1005" t="s">
        <v>326</v>
      </c>
      <c r="D62" s="1008"/>
      <c r="E62" s="1014"/>
      <c r="F62" s="1021">
        <v>103</v>
      </c>
      <c r="G62" s="1021">
        <v>103</v>
      </c>
      <c r="H62" s="1029">
        <v>103</v>
      </c>
    </row>
    <row r="63" spans="2:8" ht="52.5" customHeight="1">
      <c r="B63" s="999"/>
      <c r="C63" s="1006" t="s">
        <v>108</v>
      </c>
      <c r="D63" s="1006"/>
      <c r="E63" s="1015"/>
      <c r="F63" s="1022">
        <v>4809</v>
      </c>
      <c r="G63" s="1022">
        <v>4644</v>
      </c>
      <c r="H63" s="1030">
        <v>4856</v>
      </c>
    </row>
    <row r="64" spans="2:8"/>
  </sheetData>
  <sheetProtection algorithmName="SHA-512" hashValue="avxU72da4w6zJq/QkvSwtf1vtJOVfkW4UEl6PF05ULKWbmuDv50Ct9/kgscEQKU4VVLSaAE57ndrLILHPa9KTw==" saltValue="eA9VA+UWr5uXJFf7gu7HE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82</v>
      </c>
      <c r="E2" s="794"/>
      <c r="F2" s="1046" t="s">
        <v>518</v>
      </c>
      <c r="G2" s="818"/>
      <c r="H2" s="828"/>
    </row>
    <row r="3" spans="1:8">
      <c r="A3" s="782" t="s">
        <v>477</v>
      </c>
      <c r="B3" s="767"/>
      <c r="C3" s="1039"/>
      <c r="D3" s="1042">
        <v>36820</v>
      </c>
      <c r="E3" s="1044"/>
      <c r="F3" s="1047">
        <v>63812</v>
      </c>
      <c r="G3" s="1049"/>
      <c r="H3" s="1052"/>
    </row>
    <row r="4" spans="1:8">
      <c r="A4" s="754"/>
      <c r="B4" s="766"/>
      <c r="C4" s="1040"/>
      <c r="D4" s="1043">
        <v>29103</v>
      </c>
      <c r="E4" s="1045"/>
      <c r="F4" s="1048">
        <v>33848</v>
      </c>
      <c r="G4" s="1050"/>
      <c r="H4" s="1053"/>
    </row>
    <row r="5" spans="1:8">
      <c r="A5" s="782" t="s">
        <v>319</v>
      </c>
      <c r="B5" s="767"/>
      <c r="C5" s="1039"/>
      <c r="D5" s="1042">
        <v>30763</v>
      </c>
      <c r="E5" s="1044"/>
      <c r="F5" s="1047">
        <v>54225</v>
      </c>
      <c r="G5" s="1049"/>
      <c r="H5" s="1052"/>
    </row>
    <row r="6" spans="1:8">
      <c r="A6" s="754"/>
      <c r="B6" s="766"/>
      <c r="C6" s="1040"/>
      <c r="D6" s="1043">
        <v>21723</v>
      </c>
      <c r="E6" s="1045"/>
      <c r="F6" s="1048">
        <v>27337</v>
      </c>
      <c r="G6" s="1050"/>
      <c r="H6" s="1053"/>
    </row>
    <row r="7" spans="1:8">
      <c r="A7" s="782" t="s">
        <v>133</v>
      </c>
      <c r="B7" s="767"/>
      <c r="C7" s="1039"/>
      <c r="D7" s="1042">
        <v>42823</v>
      </c>
      <c r="E7" s="1044"/>
      <c r="F7" s="1047">
        <v>54016</v>
      </c>
      <c r="G7" s="1049"/>
      <c r="H7" s="1052"/>
    </row>
    <row r="8" spans="1:8">
      <c r="A8" s="754"/>
      <c r="B8" s="766"/>
      <c r="C8" s="1040"/>
      <c r="D8" s="1043">
        <v>27220</v>
      </c>
      <c r="E8" s="1045"/>
      <c r="F8" s="1048">
        <v>28078</v>
      </c>
      <c r="G8" s="1050"/>
      <c r="H8" s="1053"/>
    </row>
    <row r="9" spans="1:8">
      <c r="A9" s="782" t="s">
        <v>515</v>
      </c>
      <c r="B9" s="767"/>
      <c r="C9" s="1039"/>
      <c r="D9" s="1042">
        <v>48290</v>
      </c>
      <c r="E9" s="1044"/>
      <c r="F9" s="1047">
        <v>52786</v>
      </c>
      <c r="G9" s="1049"/>
      <c r="H9" s="1052"/>
    </row>
    <row r="10" spans="1:8">
      <c r="A10" s="754"/>
      <c r="B10" s="766"/>
      <c r="C10" s="1040"/>
      <c r="D10" s="1043">
        <v>37620</v>
      </c>
      <c r="E10" s="1045"/>
      <c r="F10" s="1048">
        <v>28742</v>
      </c>
      <c r="G10" s="1050"/>
      <c r="H10" s="1053"/>
    </row>
    <row r="11" spans="1:8">
      <c r="A11" s="782" t="s">
        <v>516</v>
      </c>
      <c r="B11" s="767"/>
      <c r="C11" s="1039"/>
      <c r="D11" s="1042">
        <v>41646</v>
      </c>
      <c r="E11" s="1044"/>
      <c r="F11" s="1047">
        <v>58465</v>
      </c>
      <c r="G11" s="1049"/>
      <c r="H11" s="1052"/>
    </row>
    <row r="12" spans="1:8">
      <c r="A12" s="754"/>
      <c r="B12" s="766"/>
      <c r="C12" s="1041"/>
      <c r="D12" s="1043">
        <v>32099</v>
      </c>
      <c r="E12" s="1045"/>
      <c r="F12" s="1048">
        <v>34452</v>
      </c>
      <c r="G12" s="1050"/>
      <c r="H12" s="1053"/>
    </row>
    <row r="13" spans="1:8">
      <c r="A13" s="782"/>
      <c r="B13" s="767"/>
      <c r="C13" s="1039"/>
      <c r="D13" s="1042">
        <v>40068</v>
      </c>
      <c r="E13" s="1044"/>
      <c r="F13" s="1047">
        <v>56661</v>
      </c>
      <c r="G13" s="1051"/>
      <c r="H13" s="1052"/>
    </row>
    <row r="14" spans="1:8">
      <c r="A14" s="754"/>
      <c r="B14" s="766"/>
      <c r="C14" s="1040"/>
      <c r="D14" s="1043">
        <v>29553</v>
      </c>
      <c r="E14" s="1045"/>
      <c r="F14" s="1048">
        <v>30491</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89</v>
      </c>
      <c r="B19" s="1032">
        <f>ROUND(VALUE(SUBSTITUTE(実質収支比率等に係る経年分析!F$48,"▲","-")),2)</f>
        <v>11.65</v>
      </c>
      <c r="C19" s="1032">
        <f>ROUND(VALUE(SUBSTITUTE(実質収支比率等に係る経年分析!G$48,"▲","-")),2)</f>
        <v>16.66</v>
      </c>
      <c r="D19" s="1032">
        <f>ROUND(VALUE(SUBSTITUTE(実質収支比率等に係る経年分析!H$48,"▲","-")),2)</f>
        <v>14.16</v>
      </c>
      <c r="E19" s="1032">
        <f>ROUND(VALUE(SUBSTITUTE(実質収支比率等に係る経年分析!I$48,"▲","-")),2)</f>
        <v>15.03</v>
      </c>
      <c r="F19" s="1032">
        <f>ROUND(VALUE(SUBSTITUTE(実質収支比率等に係る経年分析!J$48,"▲","-")),2)</f>
        <v>17.03</v>
      </c>
    </row>
    <row r="20" spans="1:11">
      <c r="A20" s="1032" t="s">
        <v>33</v>
      </c>
      <c r="B20" s="1032">
        <f>ROUND(VALUE(SUBSTITUTE(実質収支比率等に係る経年分析!F$47,"▲","-")),2)</f>
        <v>8.77</v>
      </c>
      <c r="C20" s="1032">
        <f>ROUND(VALUE(SUBSTITUTE(実質収支比率等に係る経年分析!G$47,"▲","-")),2)</f>
        <v>15.42</v>
      </c>
      <c r="D20" s="1032">
        <f>ROUND(VALUE(SUBSTITUTE(実質収支比率等に係る経年分析!H$47,"▲","-")),2)</f>
        <v>15.77</v>
      </c>
      <c r="E20" s="1032">
        <f>ROUND(VALUE(SUBSTITUTE(実質収支比率等に係る経年分析!I$47,"▲","-")),2)</f>
        <v>12.51</v>
      </c>
      <c r="F20" s="1032">
        <f>ROUND(VALUE(SUBSTITUTE(実質収支比率等に係る経年分析!J$47,"▲","-")),2)</f>
        <v>13.06</v>
      </c>
    </row>
    <row r="21" spans="1:11">
      <c r="A21" s="1032" t="s">
        <v>112</v>
      </c>
      <c r="B21" s="1032">
        <f>IF(ISNUMBER(VALUE(SUBSTITUTE(実質収支比率等に係る経年分析!F$49,"▲","-"))),ROUND(VALUE(SUBSTITUTE(実質収支比率等に係る経年分析!F$49,"▲","-")),2),NA())</f>
        <v>1.41</v>
      </c>
      <c r="C21" s="1032">
        <f>IF(ISNUMBER(VALUE(SUBSTITUTE(実質収支比率等に係る経年分析!G$49,"▲","-"))),ROUND(VALUE(SUBSTITUTE(実質収支比率等に係る経年分析!G$49,"▲","-")),2),NA())</f>
        <v>12.54</v>
      </c>
      <c r="D21" s="1032">
        <f>IF(ISNUMBER(VALUE(SUBSTITUTE(実質収支比率等に係る経年分析!H$49,"▲","-"))),ROUND(VALUE(SUBSTITUTE(実質収支比率等に係る経年分析!H$49,"▲","-")),2),NA())</f>
        <v>-1.77</v>
      </c>
      <c r="E21" s="1032">
        <f>IF(ISNUMBER(VALUE(SUBSTITUTE(実質収支比率等に係る経年分析!I$49,"▲","-"))),ROUND(VALUE(SUBSTITUTE(実質収支比率等に係る経年分析!I$49,"▲","-")),2),NA())</f>
        <v>-1.53</v>
      </c>
      <c r="F21" s="1032">
        <f>IF(ISNUMBER(VALUE(SUBSTITUTE(実質収支比率等に係る経年分析!J$49,"▲","-"))),ROUND(VALUE(SUBSTITUTE(実質収支比率等に係る経年分析!J$49,"▲","-")),2),NA())</f>
        <v>3.8</v>
      </c>
    </row>
    <row r="24" spans="1:11">
      <c r="A24" s="1031" t="s">
        <v>101</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113</v>
      </c>
      <c r="C26" s="1033" t="s">
        <v>68</v>
      </c>
      <c r="D26" s="1033" t="s">
        <v>113</v>
      </c>
      <c r="E26" s="1033" t="s">
        <v>68</v>
      </c>
      <c r="F26" s="1033" t="s">
        <v>113</v>
      </c>
      <c r="G26" s="1033" t="s">
        <v>68</v>
      </c>
      <c r="H26" s="1033" t="s">
        <v>113</v>
      </c>
      <c r="I26" s="1033" t="s">
        <v>68</v>
      </c>
      <c r="J26" s="1033" t="s">
        <v>113</v>
      </c>
      <c r="K26" s="1033" t="s">
        <v>68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中小企業従業員退職金等共済事業特別会計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2.e-002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2.e-002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2.e-002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2.e-002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2.e-002</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0.28999999999999998</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0.45</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0.52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0.14000000000000001</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0.18</v>
      </c>
    </row>
    <row r="32" spans="1:11">
      <c r="A32" s="1033" t="str">
        <f>IF('連結実質赤字比率に係る赤字・黒字の構成分析'!C$38="",NA(),'連結実質赤字比率に係る赤字・黒字の構成分析'!C$38)</f>
        <v>介護保険特別会計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1.08</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1.1399999999999999</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1.95</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1.18</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1.37</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1.19</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1.54</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2.19</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3.09</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3.23</v>
      </c>
    </row>
    <row r="34" spans="1:16">
      <c r="A34" s="1033" t="str">
        <f>IF('連結実質赤字比率に係る赤字・黒字の構成分析'!C$36="",NA(),'連結実質赤字比率に係る赤字・黒字の構成分析'!C$36)</f>
        <v>国民健康保険特別会計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4.1900000000000004</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4.4000000000000004</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4.66</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4.1399999999999997</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4.03</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10.92</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12.76</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13.98</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14.55</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14.36</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11.62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15.56</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14.14</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15</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17.010000000000002</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114</v>
      </c>
      <c r="C41" s="1034"/>
      <c r="D41" s="1034" t="s">
        <v>116</v>
      </c>
      <c r="E41" s="1034" t="s">
        <v>114</v>
      </c>
      <c r="F41" s="1034"/>
      <c r="G41" s="1034" t="s">
        <v>116</v>
      </c>
      <c r="H41" s="1034" t="s">
        <v>114</v>
      </c>
      <c r="I41" s="1034"/>
      <c r="J41" s="1034" t="s">
        <v>116</v>
      </c>
      <c r="K41" s="1034" t="s">
        <v>114</v>
      </c>
      <c r="L41" s="1034"/>
      <c r="M41" s="1034" t="s">
        <v>116</v>
      </c>
      <c r="N41" s="1034" t="s">
        <v>114</v>
      </c>
      <c r="O41" s="1034"/>
      <c r="P41" s="1034" t="s">
        <v>116</v>
      </c>
    </row>
    <row r="42" spans="1:16">
      <c r="A42" s="1034" t="s">
        <v>118</v>
      </c>
      <c r="B42" s="1034"/>
      <c r="C42" s="1034"/>
      <c r="D42" s="1034">
        <f>'実質公債費比率（分子）の構造'!K$52</f>
        <v>1388</v>
      </c>
      <c r="E42" s="1034"/>
      <c r="F42" s="1034"/>
      <c r="G42" s="1034">
        <f>'実質公債費比率（分子）の構造'!L$52</f>
        <v>1412</v>
      </c>
      <c r="H42" s="1034"/>
      <c r="I42" s="1034"/>
      <c r="J42" s="1034">
        <f>'実質公債費比率（分子）の構造'!M$52</f>
        <v>1388</v>
      </c>
      <c r="K42" s="1034"/>
      <c r="L42" s="1034"/>
      <c r="M42" s="1034">
        <f>'実質公債費比率（分子）の構造'!N$52</f>
        <v>1275</v>
      </c>
      <c r="N42" s="1034"/>
      <c r="O42" s="1034"/>
      <c r="P42" s="1034">
        <f>'実質公債費比率（分子）の構造'!O$52</f>
        <v>1315</v>
      </c>
    </row>
    <row r="43" spans="1:16">
      <c r="A43" s="1034" t="s">
        <v>44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t="str">
        <f>'実質公債費比率（分子）の構造'!K$49</f>
        <v>-</v>
      </c>
      <c r="C45" s="1034"/>
      <c r="D45" s="1034"/>
      <c r="E45" s="1034" t="str">
        <f>'実質公債費比率（分子）の構造'!L$49</f>
        <v>-</v>
      </c>
      <c r="F45" s="1034"/>
      <c r="G45" s="1034"/>
      <c r="H45" s="1034" t="str">
        <f>'実質公債費比率（分子）の構造'!M$49</f>
        <v>-</v>
      </c>
      <c r="I45" s="1034"/>
      <c r="J45" s="1034"/>
      <c r="K45" s="1034" t="str">
        <f>'実質公債費比率（分子）の構造'!N$49</f>
        <v>-</v>
      </c>
      <c r="L45" s="1034"/>
      <c r="M45" s="1034"/>
      <c r="N45" s="1034" t="str">
        <f>'実質公債費比率（分子）の構造'!O$49</f>
        <v>-</v>
      </c>
      <c r="O45" s="1034"/>
      <c r="P45" s="1034"/>
    </row>
    <row r="46" spans="1:16">
      <c r="A46" s="1034" t="s">
        <v>38</v>
      </c>
      <c r="B46" s="1034">
        <f>'実質公債費比率（分子）の構造'!K$48</f>
        <v>493</v>
      </c>
      <c r="C46" s="1034"/>
      <c r="D46" s="1034"/>
      <c r="E46" s="1034">
        <f>'実質公債費比率（分子）の構造'!L$48</f>
        <v>473</v>
      </c>
      <c r="F46" s="1034"/>
      <c r="G46" s="1034"/>
      <c r="H46" s="1034">
        <f>'実質公債費比率（分子）の構造'!M$48</f>
        <v>479</v>
      </c>
      <c r="I46" s="1034"/>
      <c r="J46" s="1034"/>
      <c r="K46" s="1034">
        <f>'実質公債費比率（分子）の構造'!N$48</f>
        <v>450</v>
      </c>
      <c r="L46" s="1034"/>
      <c r="M46" s="1034"/>
      <c r="N46" s="1034">
        <f>'実質公債費比率（分子）の構造'!O$48</f>
        <v>459</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1815</v>
      </c>
      <c r="C49" s="1034"/>
      <c r="D49" s="1034"/>
      <c r="E49" s="1034">
        <f>'実質公債費比率（分子）の構造'!L$45</f>
        <v>1908</v>
      </c>
      <c r="F49" s="1034"/>
      <c r="G49" s="1034"/>
      <c r="H49" s="1034">
        <f>'実質公債費比率（分子）の構造'!M$45</f>
        <v>2025</v>
      </c>
      <c r="I49" s="1034"/>
      <c r="J49" s="1034"/>
      <c r="K49" s="1034">
        <f>'実質公債費比率（分子）の構造'!N$45</f>
        <v>1995</v>
      </c>
      <c r="L49" s="1034"/>
      <c r="M49" s="1034"/>
      <c r="N49" s="1034">
        <f>'実質公債費比率（分子）の構造'!O$45</f>
        <v>2019</v>
      </c>
      <c r="O49" s="1034"/>
      <c r="P49" s="1034"/>
    </row>
    <row r="50" spans="1:16">
      <c r="A50" s="1034" t="s">
        <v>52</v>
      </c>
      <c r="B50" s="1034" t="e">
        <f>NA()</f>
        <v>#N/A</v>
      </c>
      <c r="C50" s="1034">
        <f>IF(ISNUMBER('実質公債費比率（分子）の構造'!K$53),'実質公債費比率（分子）の構造'!K$53,NA())</f>
        <v>920</v>
      </c>
      <c r="D50" s="1034" t="e">
        <f>NA()</f>
        <v>#N/A</v>
      </c>
      <c r="E50" s="1034" t="e">
        <f>NA()</f>
        <v>#N/A</v>
      </c>
      <c r="F50" s="1034">
        <f>IF(ISNUMBER('実質公債費比率（分子）の構造'!L$53),'実質公債費比率（分子）の構造'!L$53,NA())</f>
        <v>969</v>
      </c>
      <c r="G50" s="1034" t="e">
        <f>NA()</f>
        <v>#N/A</v>
      </c>
      <c r="H50" s="1034" t="e">
        <f>NA()</f>
        <v>#N/A</v>
      </c>
      <c r="I50" s="1034">
        <f>IF(ISNUMBER('実質公債費比率（分子）の構造'!M$53),'実質公債費比率（分子）の構造'!M$53,NA())</f>
        <v>1116</v>
      </c>
      <c r="J50" s="1034" t="e">
        <f>NA()</f>
        <v>#N/A</v>
      </c>
      <c r="K50" s="1034" t="e">
        <f>NA()</f>
        <v>#N/A</v>
      </c>
      <c r="L50" s="1034">
        <f>IF(ISNUMBER('実質公債費比率（分子）の構造'!N$53),'実質公債費比率（分子）の構造'!N$53,NA())</f>
        <v>1170</v>
      </c>
      <c r="M50" s="1034" t="e">
        <f>NA()</f>
        <v>#N/A</v>
      </c>
      <c r="N50" s="1034" t="e">
        <f>NA()</f>
        <v>#N/A</v>
      </c>
      <c r="O50" s="1034">
        <f>IF(ISNUMBER('実質公債費比率（分子）の構造'!O$53),'実質公債費比率（分子）の構造'!O$53,NA())</f>
        <v>1163</v>
      </c>
      <c r="P50" s="1034" t="e">
        <f>NA()</f>
        <v>#N/A</v>
      </c>
    </row>
    <row r="53" spans="1:16">
      <c r="A53" s="1031" t="s">
        <v>58</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119</v>
      </c>
      <c r="C55" s="1033"/>
      <c r="D55" s="1033" t="s">
        <v>122</v>
      </c>
      <c r="E55" s="1033" t="s">
        <v>119</v>
      </c>
      <c r="F55" s="1033"/>
      <c r="G55" s="1033" t="s">
        <v>122</v>
      </c>
      <c r="H55" s="1033" t="s">
        <v>119</v>
      </c>
      <c r="I55" s="1033"/>
      <c r="J55" s="1033" t="s">
        <v>122</v>
      </c>
      <c r="K55" s="1033" t="s">
        <v>119</v>
      </c>
      <c r="L55" s="1033"/>
      <c r="M55" s="1033" t="s">
        <v>122</v>
      </c>
      <c r="N55" s="1033" t="s">
        <v>119</v>
      </c>
      <c r="O55" s="1033"/>
      <c r="P55" s="1033" t="s">
        <v>122</v>
      </c>
    </row>
    <row r="56" spans="1:16">
      <c r="A56" s="1033" t="s">
        <v>42</v>
      </c>
      <c r="B56" s="1033"/>
      <c r="C56" s="1033"/>
      <c r="D56" s="1033">
        <f>'将来負担比率（分子）の構造'!I$52</f>
        <v>13414</v>
      </c>
      <c r="E56" s="1033"/>
      <c r="F56" s="1033"/>
      <c r="G56" s="1033">
        <f>'将来負担比率（分子）の構造'!J$52</f>
        <v>13232</v>
      </c>
      <c r="H56" s="1033"/>
      <c r="I56" s="1033"/>
      <c r="J56" s="1033">
        <f>'将来負担比率（分子）の構造'!K$52</f>
        <v>12702</v>
      </c>
      <c r="K56" s="1033"/>
      <c r="L56" s="1033"/>
      <c r="M56" s="1033">
        <f>'将来負担比率（分子）の構造'!L$52</f>
        <v>12652</v>
      </c>
      <c r="N56" s="1033"/>
      <c r="O56" s="1033"/>
      <c r="P56" s="1033">
        <f>'将来負担比率（分子）の構造'!M$52</f>
        <v>11982</v>
      </c>
    </row>
    <row r="57" spans="1:16">
      <c r="A57" s="1033" t="s">
        <v>97</v>
      </c>
      <c r="B57" s="1033"/>
      <c r="C57" s="1033"/>
      <c r="D57" s="1033">
        <f>'将来負担比率（分子）の構造'!I$51</f>
        <v>2282</v>
      </c>
      <c r="E57" s="1033"/>
      <c r="F57" s="1033"/>
      <c r="G57" s="1033">
        <f>'将来負担比率（分子）の構造'!J$51</f>
        <v>2041</v>
      </c>
      <c r="H57" s="1033"/>
      <c r="I57" s="1033"/>
      <c r="J57" s="1033">
        <f>'将来負担比率（分子）の構造'!K$51</f>
        <v>1850</v>
      </c>
      <c r="K57" s="1033"/>
      <c r="L57" s="1033"/>
      <c r="M57" s="1033">
        <f>'将来負担比率（分子）の構造'!L$51</f>
        <v>1749</v>
      </c>
      <c r="N57" s="1033"/>
      <c r="O57" s="1033"/>
      <c r="P57" s="1033">
        <f>'将来負担比率（分子）の構造'!M$51</f>
        <v>1622</v>
      </c>
    </row>
    <row r="58" spans="1:16">
      <c r="A58" s="1033" t="s">
        <v>94</v>
      </c>
      <c r="B58" s="1033"/>
      <c r="C58" s="1033"/>
      <c r="D58" s="1033">
        <f>'将来負担比率（分子）の構造'!I$50</f>
        <v>3657</v>
      </c>
      <c r="E58" s="1033"/>
      <c r="F58" s="1033"/>
      <c r="G58" s="1033">
        <f>'将来負担比率（分子）の構造'!J$50</f>
        <v>4652</v>
      </c>
      <c r="H58" s="1033"/>
      <c r="I58" s="1033"/>
      <c r="J58" s="1033">
        <f>'将来負担比率（分子）の構造'!K$50</f>
        <v>4911</v>
      </c>
      <c r="K58" s="1033"/>
      <c r="L58" s="1033"/>
      <c r="M58" s="1033">
        <f>'将来負担比率（分子）の構造'!L$50</f>
        <v>4651</v>
      </c>
      <c r="N58" s="1033"/>
      <c r="O58" s="1033"/>
      <c r="P58" s="1033">
        <f>'将来負担比率（分子）の構造'!M$50</f>
        <v>4680</v>
      </c>
    </row>
    <row r="59" spans="1:16">
      <c r="A59" s="1033" t="s">
        <v>90</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f>'将来負担比率（分子）の構造'!I$46</f>
        <v>33</v>
      </c>
      <c r="C61" s="1033"/>
      <c r="D61" s="1033"/>
      <c r="E61" s="1033">
        <f>'将来負担比率（分子）の構造'!J$46</f>
        <v>72</v>
      </c>
      <c r="F61" s="1033"/>
      <c r="G61" s="1033"/>
      <c r="H61" s="1033">
        <f>'将来負担比率（分子）の構造'!K$46</f>
        <v>80</v>
      </c>
      <c r="I61" s="1033"/>
      <c r="J61" s="1033"/>
      <c r="K61" s="1033">
        <f>'将来負担比率（分子）の構造'!L$46</f>
        <v>109</v>
      </c>
      <c r="L61" s="1033"/>
      <c r="M61" s="1033"/>
      <c r="N61" s="1033">
        <f>'将来負担比率（分子）の構造'!M$46</f>
        <v>59</v>
      </c>
      <c r="O61" s="1033"/>
      <c r="P61" s="1033"/>
    </row>
    <row r="62" spans="1:16">
      <c r="A62" s="1033" t="s">
        <v>78</v>
      </c>
      <c r="B62" s="1033">
        <f>'将来負担比率（分子）の構造'!I$45</f>
        <v>3927</v>
      </c>
      <c r="C62" s="1033"/>
      <c r="D62" s="1033"/>
      <c r="E62" s="1033">
        <f>'将来負担比率（分子）の構造'!J$45</f>
        <v>3993</v>
      </c>
      <c r="F62" s="1033"/>
      <c r="G62" s="1033"/>
      <c r="H62" s="1033">
        <f>'将来負担比率（分子）の構造'!K$45</f>
        <v>3901</v>
      </c>
      <c r="I62" s="1033"/>
      <c r="J62" s="1033"/>
      <c r="K62" s="1033">
        <f>'将来負担比率（分子）の構造'!L$45</f>
        <v>3842</v>
      </c>
      <c r="L62" s="1033"/>
      <c r="M62" s="1033"/>
      <c r="N62" s="1033">
        <f>'将来負担比率（分子）の構造'!M$45</f>
        <v>3829</v>
      </c>
      <c r="O62" s="1033"/>
      <c r="P62" s="1033"/>
    </row>
    <row r="63" spans="1:16">
      <c r="A63" s="1033" t="s">
        <v>76</v>
      </c>
      <c r="B63" s="1033" t="str">
        <f>'将来負担比率（分子）の構造'!I$44</f>
        <v>-</v>
      </c>
      <c r="C63" s="1033"/>
      <c r="D63" s="1033"/>
      <c r="E63" s="1033" t="str">
        <f>'将来負担比率（分子）の構造'!J$44</f>
        <v>-</v>
      </c>
      <c r="F63" s="1033"/>
      <c r="G63" s="1033"/>
      <c r="H63" s="1033" t="str">
        <f>'将来負担比率（分子）の構造'!K$44</f>
        <v>-</v>
      </c>
      <c r="I63" s="1033"/>
      <c r="J63" s="1033"/>
      <c r="K63" s="1033" t="str">
        <f>'将来負担比率（分子）の構造'!L$44</f>
        <v>-</v>
      </c>
      <c r="L63" s="1033"/>
      <c r="M63" s="1033"/>
      <c r="N63" s="1033" t="str">
        <f>'将来負担比率（分子）の構造'!M$44</f>
        <v>-</v>
      </c>
      <c r="O63" s="1033"/>
      <c r="P63" s="1033"/>
    </row>
    <row r="64" spans="1:16">
      <c r="A64" s="1033" t="s">
        <v>74</v>
      </c>
      <c r="B64" s="1033">
        <f>'将来負担比率（分子）の構造'!I$43</f>
        <v>4840</v>
      </c>
      <c r="C64" s="1033"/>
      <c r="D64" s="1033"/>
      <c r="E64" s="1033">
        <f>'将来負担比率（分子）の構造'!J$43</f>
        <v>4303</v>
      </c>
      <c r="F64" s="1033"/>
      <c r="G64" s="1033"/>
      <c r="H64" s="1033">
        <f>'将来負担比率（分子）の構造'!K$43</f>
        <v>4049</v>
      </c>
      <c r="I64" s="1033"/>
      <c r="J64" s="1033"/>
      <c r="K64" s="1033">
        <f>'将来負担比率（分子）の構造'!L$43</f>
        <v>4070</v>
      </c>
      <c r="L64" s="1033"/>
      <c r="M64" s="1033"/>
      <c r="N64" s="1033">
        <f>'将来負担比率（分子）の構造'!M$43</f>
        <v>3747</v>
      </c>
      <c r="O64" s="1033"/>
      <c r="P64" s="1033"/>
    </row>
    <row r="65" spans="1:16">
      <c r="A65" s="1033" t="s">
        <v>73</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54</v>
      </c>
      <c r="B66" s="1033">
        <f>'将来負担比率（分子）の構造'!I$41</f>
        <v>18093</v>
      </c>
      <c r="C66" s="1033"/>
      <c r="D66" s="1033"/>
      <c r="E66" s="1033">
        <f>'将来負担比率（分子）の構造'!J$41</f>
        <v>17778</v>
      </c>
      <c r="F66" s="1033"/>
      <c r="G66" s="1033"/>
      <c r="H66" s="1033">
        <f>'将来負担比率（分子）の構造'!K$41</f>
        <v>16873</v>
      </c>
      <c r="I66" s="1033"/>
      <c r="J66" s="1033"/>
      <c r="K66" s="1033">
        <f>'将来負担比率（分子）の構造'!L$41</f>
        <v>16150</v>
      </c>
      <c r="L66" s="1033"/>
      <c r="M66" s="1033"/>
      <c r="N66" s="1033">
        <f>'将来負担比率（分子）の構造'!M$41</f>
        <v>15444</v>
      </c>
      <c r="O66" s="1033"/>
      <c r="P66" s="1033"/>
    </row>
    <row r="67" spans="1:16">
      <c r="A67" s="1033" t="s">
        <v>99</v>
      </c>
      <c r="B67" s="1033" t="e">
        <f>NA()</f>
        <v>#N/A</v>
      </c>
      <c r="C67" s="1033">
        <f>IF(ISNUMBER('将来負担比率（分子）の構造'!I$53),IF('将来負担比率（分子）の構造'!I$53&lt;0,0,'将来負担比率（分子）の構造'!I$53),NA())</f>
        <v>7540</v>
      </c>
      <c r="D67" s="1033" t="e">
        <f>NA()</f>
        <v>#N/A</v>
      </c>
      <c r="E67" s="1033" t="e">
        <f>NA()</f>
        <v>#N/A</v>
      </c>
      <c r="F67" s="1033">
        <f>IF(ISNUMBER('将来負担比率（分子）の構造'!J$53),IF('将来負担比率（分子）の構造'!J$53&lt;0,0,'将来負担比率（分子）の構造'!J$53),NA())</f>
        <v>6221</v>
      </c>
      <c r="G67" s="1033" t="e">
        <f>NA()</f>
        <v>#N/A</v>
      </c>
      <c r="H67" s="1033" t="e">
        <f>NA()</f>
        <v>#N/A</v>
      </c>
      <c r="I67" s="1033">
        <f>IF(ISNUMBER('将来負担比率（分子）の構造'!K$53),IF('将来負担比率（分子）の構造'!K$53&lt;0,0,'将来負担比率（分子）の構造'!K$53),NA())</f>
        <v>5441</v>
      </c>
      <c r="J67" s="1033" t="e">
        <f>NA()</f>
        <v>#N/A</v>
      </c>
      <c r="K67" s="1033" t="e">
        <f>NA()</f>
        <v>#N/A</v>
      </c>
      <c r="L67" s="1033">
        <f>IF(ISNUMBER('将来負担比率（分子）の構造'!L$53),IF('将来負担比率（分子）の構造'!L$53&lt;0,0,'将来負担比率（分子）の構造'!L$53),NA())</f>
        <v>5120</v>
      </c>
      <c r="M67" s="1033" t="e">
        <f>NA()</f>
        <v>#N/A</v>
      </c>
      <c r="N67" s="1033" t="e">
        <f>NA()</f>
        <v>#N/A</v>
      </c>
      <c r="O67" s="1033">
        <f>IF(ISNUMBER('将来負担比率（分子）の構造'!M$53),IF('将来負担比率（分子）の構造'!M$53&lt;0,0,'将来負担比率（分子）の構造'!M$53),NA())</f>
        <v>4795</v>
      </c>
      <c r="P67" s="1033" t="e">
        <f>NA()</f>
        <v>#N/A</v>
      </c>
    </row>
    <row r="70" spans="1:16">
      <c r="A70" s="1036" t="s">
        <v>123</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124</v>
      </c>
      <c r="B72" s="1037">
        <f>基金残高に係る経年分析!F55</f>
        <v>1851</v>
      </c>
      <c r="C72" s="1037">
        <f>基金残高に係る経年分析!G55</f>
        <v>1511</v>
      </c>
      <c r="D72" s="1037">
        <f>基金残高に係る経年分析!H55</f>
        <v>1643</v>
      </c>
    </row>
    <row r="73" spans="1:16">
      <c r="A73" s="1035" t="s">
        <v>125</v>
      </c>
      <c r="B73" s="1037">
        <f>基金残高に係る経年分析!F56</f>
        <v>26</v>
      </c>
      <c r="C73" s="1037">
        <f>基金残高に係る経年分析!G56</f>
        <v>26</v>
      </c>
      <c r="D73" s="1037">
        <f>基金残高に係る経年分析!H56</f>
        <v>26</v>
      </c>
    </row>
    <row r="74" spans="1:16">
      <c r="A74" s="1035" t="s">
        <v>127</v>
      </c>
      <c r="B74" s="1037">
        <f>基金残高に係る経年分析!F57</f>
        <v>2933</v>
      </c>
      <c r="C74" s="1037">
        <f>基金残高に係る経年分析!G57</f>
        <v>3107</v>
      </c>
      <c r="D74" s="1037">
        <f>基金残高に係る経年分析!H57</f>
        <v>3187</v>
      </c>
    </row>
  </sheetData>
  <sheetProtection algorithmName="SHA-512" hashValue="afI3vMZAeJbbOERY1fh5yWlGjKSlXrR1yHRkQ1EtDSY7fYBaOtBNADFhjfqndQB6oWygEJHduUjVE00yGlySWQ==" saltValue="ae7Ptkrz5uuM+bgLMgD68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Z7" zoomScale="130" zoomScaleNormal="130" workbookViewId="0">
      <selection activeCell="DW24" sqref="DW24:EC24"/>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307</v>
      </c>
      <c r="DI1" s="344"/>
      <c r="DJ1" s="344"/>
      <c r="DK1" s="344"/>
      <c r="DL1" s="344"/>
      <c r="DM1" s="344"/>
      <c r="DN1" s="351"/>
      <c r="DO1" s="1"/>
      <c r="DP1" s="343" t="s">
        <v>308</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310</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311</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226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312</v>
      </c>
      <c r="S4" s="139"/>
      <c r="T4" s="139"/>
      <c r="U4" s="139"/>
      <c r="V4" s="139"/>
      <c r="W4" s="139"/>
      <c r="X4" s="139"/>
      <c r="Y4" s="144"/>
      <c r="Z4" s="182" t="s">
        <v>230</v>
      </c>
      <c r="AA4" s="139"/>
      <c r="AB4" s="139"/>
      <c r="AC4" s="144"/>
      <c r="AD4" s="182" t="s">
        <v>259</v>
      </c>
      <c r="AE4" s="139"/>
      <c r="AF4" s="139"/>
      <c r="AG4" s="139"/>
      <c r="AH4" s="139"/>
      <c r="AI4" s="139"/>
      <c r="AJ4" s="139"/>
      <c r="AK4" s="144"/>
      <c r="AL4" s="182" t="s">
        <v>230</v>
      </c>
      <c r="AM4" s="139"/>
      <c r="AN4" s="139"/>
      <c r="AO4" s="144"/>
      <c r="AP4" s="298" t="s">
        <v>316</v>
      </c>
      <c r="AQ4" s="298"/>
      <c r="AR4" s="298"/>
      <c r="AS4" s="298"/>
      <c r="AT4" s="298"/>
      <c r="AU4" s="298"/>
      <c r="AV4" s="298"/>
      <c r="AW4" s="298"/>
      <c r="AX4" s="298"/>
      <c r="AY4" s="298"/>
      <c r="AZ4" s="298"/>
      <c r="BA4" s="298"/>
      <c r="BB4" s="298"/>
      <c r="BC4" s="298"/>
      <c r="BD4" s="298"/>
      <c r="BE4" s="298"/>
      <c r="BF4" s="298"/>
      <c r="BG4" s="298" t="s">
        <v>293</v>
      </c>
      <c r="BH4" s="298"/>
      <c r="BI4" s="298"/>
      <c r="BJ4" s="298"/>
      <c r="BK4" s="298"/>
      <c r="BL4" s="298"/>
      <c r="BM4" s="298"/>
      <c r="BN4" s="298"/>
      <c r="BO4" s="298" t="s">
        <v>230</v>
      </c>
      <c r="BP4" s="298"/>
      <c r="BQ4" s="298"/>
      <c r="BR4" s="298"/>
      <c r="BS4" s="298" t="s">
        <v>317</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314</v>
      </c>
      <c r="C5" s="265"/>
      <c r="D5" s="265"/>
      <c r="E5" s="265"/>
      <c r="F5" s="265"/>
      <c r="G5" s="265"/>
      <c r="H5" s="265"/>
      <c r="I5" s="265"/>
      <c r="J5" s="265"/>
      <c r="K5" s="265"/>
      <c r="L5" s="265"/>
      <c r="M5" s="265"/>
      <c r="N5" s="265"/>
      <c r="O5" s="265"/>
      <c r="P5" s="265"/>
      <c r="Q5" s="268"/>
      <c r="R5" s="273">
        <v>8479430</v>
      </c>
      <c r="S5" s="276"/>
      <c r="T5" s="276"/>
      <c r="U5" s="276"/>
      <c r="V5" s="276"/>
      <c r="W5" s="276"/>
      <c r="X5" s="276"/>
      <c r="Y5" s="278"/>
      <c r="Z5" s="281">
        <v>34</v>
      </c>
      <c r="AA5" s="281"/>
      <c r="AB5" s="281"/>
      <c r="AC5" s="281"/>
      <c r="AD5" s="286">
        <v>8119056</v>
      </c>
      <c r="AE5" s="286"/>
      <c r="AF5" s="286"/>
      <c r="AG5" s="286"/>
      <c r="AH5" s="286"/>
      <c r="AI5" s="286"/>
      <c r="AJ5" s="286"/>
      <c r="AK5" s="286"/>
      <c r="AL5" s="291">
        <v>62.8</v>
      </c>
      <c r="AM5" s="293"/>
      <c r="AN5" s="293"/>
      <c r="AO5" s="295"/>
      <c r="AP5" s="260" t="s">
        <v>320</v>
      </c>
      <c r="AQ5" s="265"/>
      <c r="AR5" s="265"/>
      <c r="AS5" s="265"/>
      <c r="AT5" s="265"/>
      <c r="AU5" s="265"/>
      <c r="AV5" s="265"/>
      <c r="AW5" s="265"/>
      <c r="AX5" s="265"/>
      <c r="AY5" s="265"/>
      <c r="AZ5" s="265"/>
      <c r="BA5" s="265"/>
      <c r="BB5" s="265"/>
      <c r="BC5" s="265"/>
      <c r="BD5" s="265"/>
      <c r="BE5" s="265"/>
      <c r="BF5" s="268"/>
      <c r="BG5" s="274">
        <v>8105587</v>
      </c>
      <c r="BH5" s="217"/>
      <c r="BI5" s="217"/>
      <c r="BJ5" s="217"/>
      <c r="BK5" s="217"/>
      <c r="BL5" s="217"/>
      <c r="BM5" s="217"/>
      <c r="BN5" s="279"/>
      <c r="BO5" s="282">
        <v>95.6</v>
      </c>
      <c r="BP5" s="282"/>
      <c r="BQ5" s="282"/>
      <c r="BR5" s="282"/>
      <c r="BS5" s="287" t="s">
        <v>198</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230</v>
      </c>
      <c r="DA5" s="139"/>
      <c r="DB5" s="139"/>
      <c r="DC5" s="144"/>
      <c r="DD5" s="182" t="s">
        <v>324</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226443</v>
      </c>
      <c r="S6" s="217"/>
      <c r="T6" s="217"/>
      <c r="U6" s="217"/>
      <c r="V6" s="217"/>
      <c r="W6" s="217"/>
      <c r="X6" s="217"/>
      <c r="Y6" s="279"/>
      <c r="Z6" s="282">
        <v>0.9</v>
      </c>
      <c r="AA6" s="282"/>
      <c r="AB6" s="282"/>
      <c r="AC6" s="282"/>
      <c r="AD6" s="287">
        <v>226443</v>
      </c>
      <c r="AE6" s="287"/>
      <c r="AF6" s="287"/>
      <c r="AG6" s="287"/>
      <c r="AH6" s="287"/>
      <c r="AI6" s="287"/>
      <c r="AJ6" s="287"/>
      <c r="AK6" s="287"/>
      <c r="AL6" s="283">
        <v>1.8</v>
      </c>
      <c r="AM6" s="238"/>
      <c r="AN6" s="238"/>
      <c r="AO6" s="296"/>
      <c r="AP6" s="261" t="s">
        <v>107</v>
      </c>
      <c r="AQ6" s="1"/>
      <c r="AR6" s="1"/>
      <c r="AS6" s="1"/>
      <c r="AT6" s="1"/>
      <c r="AU6" s="1"/>
      <c r="AV6" s="1"/>
      <c r="AW6" s="1"/>
      <c r="AX6" s="1"/>
      <c r="AY6" s="1"/>
      <c r="AZ6" s="1"/>
      <c r="BA6" s="1"/>
      <c r="BB6" s="1"/>
      <c r="BC6" s="1"/>
      <c r="BD6" s="1"/>
      <c r="BE6" s="1"/>
      <c r="BF6" s="269"/>
      <c r="BG6" s="274">
        <v>8105587</v>
      </c>
      <c r="BH6" s="217"/>
      <c r="BI6" s="217"/>
      <c r="BJ6" s="217"/>
      <c r="BK6" s="217"/>
      <c r="BL6" s="217"/>
      <c r="BM6" s="217"/>
      <c r="BN6" s="279"/>
      <c r="BO6" s="282">
        <v>95.6</v>
      </c>
      <c r="BP6" s="282"/>
      <c r="BQ6" s="282"/>
      <c r="BR6" s="282"/>
      <c r="BS6" s="287" t="s">
        <v>198</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165153</v>
      </c>
      <c r="CS6" s="217"/>
      <c r="CT6" s="217"/>
      <c r="CU6" s="217"/>
      <c r="CV6" s="217"/>
      <c r="CW6" s="217"/>
      <c r="CX6" s="217"/>
      <c r="CY6" s="279"/>
      <c r="CZ6" s="291">
        <v>0.7</v>
      </c>
      <c r="DA6" s="293"/>
      <c r="DB6" s="293"/>
      <c r="DC6" s="337"/>
      <c r="DD6" s="288" t="s">
        <v>198</v>
      </c>
      <c r="DE6" s="217"/>
      <c r="DF6" s="217"/>
      <c r="DG6" s="217"/>
      <c r="DH6" s="217"/>
      <c r="DI6" s="217"/>
      <c r="DJ6" s="217"/>
      <c r="DK6" s="217"/>
      <c r="DL6" s="217"/>
      <c r="DM6" s="217"/>
      <c r="DN6" s="217"/>
      <c r="DO6" s="217"/>
      <c r="DP6" s="279"/>
      <c r="DQ6" s="288">
        <v>165153</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3135</v>
      </c>
      <c r="S7" s="217"/>
      <c r="T7" s="217"/>
      <c r="U7" s="217"/>
      <c r="V7" s="217"/>
      <c r="W7" s="217"/>
      <c r="X7" s="217"/>
      <c r="Y7" s="279"/>
      <c r="Z7" s="282">
        <v>0</v>
      </c>
      <c r="AA7" s="282"/>
      <c r="AB7" s="282"/>
      <c r="AC7" s="282"/>
      <c r="AD7" s="287">
        <v>3135</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3354044</v>
      </c>
      <c r="BH7" s="217"/>
      <c r="BI7" s="217"/>
      <c r="BJ7" s="217"/>
      <c r="BK7" s="217"/>
      <c r="BL7" s="217"/>
      <c r="BM7" s="217"/>
      <c r="BN7" s="279"/>
      <c r="BO7" s="282">
        <v>39.6</v>
      </c>
      <c r="BP7" s="282"/>
      <c r="BQ7" s="282"/>
      <c r="BR7" s="282"/>
      <c r="BS7" s="287" t="s">
        <v>198</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3148384</v>
      </c>
      <c r="CS7" s="217"/>
      <c r="CT7" s="217"/>
      <c r="CU7" s="217"/>
      <c r="CV7" s="217"/>
      <c r="CW7" s="217"/>
      <c r="CX7" s="217"/>
      <c r="CY7" s="279"/>
      <c r="CZ7" s="282">
        <v>14</v>
      </c>
      <c r="DA7" s="282"/>
      <c r="DB7" s="282"/>
      <c r="DC7" s="282"/>
      <c r="DD7" s="288">
        <v>18951</v>
      </c>
      <c r="DE7" s="217"/>
      <c r="DF7" s="217"/>
      <c r="DG7" s="217"/>
      <c r="DH7" s="217"/>
      <c r="DI7" s="217"/>
      <c r="DJ7" s="217"/>
      <c r="DK7" s="217"/>
      <c r="DL7" s="217"/>
      <c r="DM7" s="217"/>
      <c r="DN7" s="217"/>
      <c r="DO7" s="217"/>
      <c r="DP7" s="279"/>
      <c r="DQ7" s="288">
        <v>2503959</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59771</v>
      </c>
      <c r="S8" s="217"/>
      <c r="T8" s="217"/>
      <c r="U8" s="217"/>
      <c r="V8" s="217"/>
      <c r="W8" s="217"/>
      <c r="X8" s="217"/>
      <c r="Y8" s="279"/>
      <c r="Z8" s="282">
        <v>0.2</v>
      </c>
      <c r="AA8" s="282"/>
      <c r="AB8" s="282"/>
      <c r="AC8" s="282"/>
      <c r="AD8" s="287">
        <v>59771</v>
      </c>
      <c r="AE8" s="287"/>
      <c r="AF8" s="287"/>
      <c r="AG8" s="287"/>
      <c r="AH8" s="287"/>
      <c r="AI8" s="287"/>
      <c r="AJ8" s="287"/>
      <c r="AK8" s="287"/>
      <c r="AL8" s="283">
        <v>0.5</v>
      </c>
      <c r="AM8" s="238"/>
      <c r="AN8" s="238"/>
      <c r="AO8" s="296"/>
      <c r="AP8" s="261" t="s">
        <v>120</v>
      </c>
      <c r="AQ8" s="1"/>
      <c r="AR8" s="1"/>
      <c r="AS8" s="1"/>
      <c r="AT8" s="1"/>
      <c r="AU8" s="1"/>
      <c r="AV8" s="1"/>
      <c r="AW8" s="1"/>
      <c r="AX8" s="1"/>
      <c r="AY8" s="1"/>
      <c r="AZ8" s="1"/>
      <c r="BA8" s="1"/>
      <c r="BB8" s="1"/>
      <c r="BC8" s="1"/>
      <c r="BD8" s="1"/>
      <c r="BE8" s="1"/>
      <c r="BF8" s="269"/>
      <c r="BG8" s="274">
        <v>86555</v>
      </c>
      <c r="BH8" s="217"/>
      <c r="BI8" s="217"/>
      <c r="BJ8" s="217"/>
      <c r="BK8" s="217"/>
      <c r="BL8" s="217"/>
      <c r="BM8" s="217"/>
      <c r="BN8" s="279"/>
      <c r="BO8" s="282">
        <v>1</v>
      </c>
      <c r="BP8" s="282"/>
      <c r="BQ8" s="282"/>
      <c r="BR8" s="282"/>
      <c r="BS8" s="287" t="s">
        <v>198</v>
      </c>
      <c r="BT8" s="287"/>
      <c r="BU8" s="287"/>
      <c r="BV8" s="287"/>
      <c r="BW8" s="287"/>
      <c r="BX8" s="287"/>
      <c r="BY8" s="287"/>
      <c r="BZ8" s="287"/>
      <c r="CA8" s="287"/>
      <c r="CB8" s="325"/>
      <c r="CD8" s="261" t="s">
        <v>336</v>
      </c>
      <c r="CE8" s="1"/>
      <c r="CF8" s="1"/>
      <c r="CG8" s="1"/>
      <c r="CH8" s="1"/>
      <c r="CI8" s="1"/>
      <c r="CJ8" s="1"/>
      <c r="CK8" s="1"/>
      <c r="CL8" s="1"/>
      <c r="CM8" s="1"/>
      <c r="CN8" s="1"/>
      <c r="CO8" s="1"/>
      <c r="CP8" s="1"/>
      <c r="CQ8" s="269"/>
      <c r="CR8" s="274">
        <v>9594649</v>
      </c>
      <c r="CS8" s="217"/>
      <c r="CT8" s="217"/>
      <c r="CU8" s="217"/>
      <c r="CV8" s="217"/>
      <c r="CW8" s="217"/>
      <c r="CX8" s="217"/>
      <c r="CY8" s="279"/>
      <c r="CZ8" s="282">
        <v>42.6</v>
      </c>
      <c r="DA8" s="282"/>
      <c r="DB8" s="282"/>
      <c r="DC8" s="282"/>
      <c r="DD8" s="288">
        <v>306487</v>
      </c>
      <c r="DE8" s="217"/>
      <c r="DF8" s="217"/>
      <c r="DG8" s="217"/>
      <c r="DH8" s="217"/>
      <c r="DI8" s="217"/>
      <c r="DJ8" s="217"/>
      <c r="DK8" s="217"/>
      <c r="DL8" s="217"/>
      <c r="DM8" s="217"/>
      <c r="DN8" s="217"/>
      <c r="DO8" s="217"/>
      <c r="DP8" s="279"/>
      <c r="DQ8" s="288">
        <v>4819682</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85868</v>
      </c>
      <c r="S9" s="217"/>
      <c r="T9" s="217"/>
      <c r="U9" s="217"/>
      <c r="V9" s="217"/>
      <c r="W9" s="217"/>
      <c r="X9" s="217"/>
      <c r="Y9" s="279"/>
      <c r="Z9" s="282">
        <v>0.3</v>
      </c>
      <c r="AA9" s="282"/>
      <c r="AB9" s="282"/>
      <c r="AC9" s="282"/>
      <c r="AD9" s="287">
        <v>85868</v>
      </c>
      <c r="AE9" s="287"/>
      <c r="AF9" s="287"/>
      <c r="AG9" s="287"/>
      <c r="AH9" s="287"/>
      <c r="AI9" s="287"/>
      <c r="AJ9" s="287"/>
      <c r="AK9" s="287"/>
      <c r="AL9" s="283">
        <v>0.7</v>
      </c>
      <c r="AM9" s="238"/>
      <c r="AN9" s="238"/>
      <c r="AO9" s="296"/>
      <c r="AP9" s="261" t="s">
        <v>337</v>
      </c>
      <c r="AQ9" s="1"/>
      <c r="AR9" s="1"/>
      <c r="AS9" s="1"/>
      <c r="AT9" s="1"/>
      <c r="AU9" s="1"/>
      <c r="AV9" s="1"/>
      <c r="AW9" s="1"/>
      <c r="AX9" s="1"/>
      <c r="AY9" s="1"/>
      <c r="AZ9" s="1"/>
      <c r="BA9" s="1"/>
      <c r="BB9" s="1"/>
      <c r="BC9" s="1"/>
      <c r="BD9" s="1"/>
      <c r="BE9" s="1"/>
      <c r="BF9" s="269"/>
      <c r="BG9" s="274">
        <v>2522051</v>
      </c>
      <c r="BH9" s="217"/>
      <c r="BI9" s="217"/>
      <c r="BJ9" s="217"/>
      <c r="BK9" s="217"/>
      <c r="BL9" s="217"/>
      <c r="BM9" s="217"/>
      <c r="BN9" s="279"/>
      <c r="BO9" s="282">
        <v>29.7</v>
      </c>
      <c r="BP9" s="282"/>
      <c r="BQ9" s="282"/>
      <c r="BR9" s="282"/>
      <c r="BS9" s="287" t="s">
        <v>198</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1594919</v>
      </c>
      <c r="CS9" s="217"/>
      <c r="CT9" s="217"/>
      <c r="CU9" s="217"/>
      <c r="CV9" s="217"/>
      <c r="CW9" s="217"/>
      <c r="CX9" s="217"/>
      <c r="CY9" s="279"/>
      <c r="CZ9" s="282">
        <v>7.1</v>
      </c>
      <c r="DA9" s="282"/>
      <c r="DB9" s="282"/>
      <c r="DC9" s="282"/>
      <c r="DD9" s="288">
        <v>155477</v>
      </c>
      <c r="DE9" s="217"/>
      <c r="DF9" s="217"/>
      <c r="DG9" s="217"/>
      <c r="DH9" s="217"/>
      <c r="DI9" s="217"/>
      <c r="DJ9" s="217"/>
      <c r="DK9" s="217"/>
      <c r="DL9" s="217"/>
      <c r="DM9" s="217"/>
      <c r="DN9" s="217"/>
      <c r="DO9" s="217"/>
      <c r="DP9" s="279"/>
      <c r="DQ9" s="288">
        <v>1267518</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198</v>
      </c>
      <c r="S10" s="217"/>
      <c r="T10" s="217"/>
      <c r="U10" s="217"/>
      <c r="V10" s="217"/>
      <c r="W10" s="217"/>
      <c r="X10" s="217"/>
      <c r="Y10" s="279"/>
      <c r="Z10" s="282" t="s">
        <v>198</v>
      </c>
      <c r="AA10" s="282"/>
      <c r="AB10" s="282"/>
      <c r="AC10" s="282"/>
      <c r="AD10" s="287" t="s">
        <v>198</v>
      </c>
      <c r="AE10" s="287"/>
      <c r="AF10" s="287"/>
      <c r="AG10" s="287"/>
      <c r="AH10" s="287"/>
      <c r="AI10" s="287"/>
      <c r="AJ10" s="287"/>
      <c r="AK10" s="287"/>
      <c r="AL10" s="283" t="s">
        <v>198</v>
      </c>
      <c r="AM10" s="238"/>
      <c r="AN10" s="238"/>
      <c r="AO10" s="296"/>
      <c r="AP10" s="261" t="s">
        <v>188</v>
      </c>
      <c r="AQ10" s="1"/>
      <c r="AR10" s="1"/>
      <c r="AS10" s="1"/>
      <c r="AT10" s="1"/>
      <c r="AU10" s="1"/>
      <c r="AV10" s="1"/>
      <c r="AW10" s="1"/>
      <c r="AX10" s="1"/>
      <c r="AY10" s="1"/>
      <c r="AZ10" s="1"/>
      <c r="BA10" s="1"/>
      <c r="BB10" s="1"/>
      <c r="BC10" s="1"/>
      <c r="BD10" s="1"/>
      <c r="BE10" s="1"/>
      <c r="BF10" s="269"/>
      <c r="BG10" s="274">
        <v>204253</v>
      </c>
      <c r="BH10" s="217"/>
      <c r="BI10" s="217"/>
      <c r="BJ10" s="217"/>
      <c r="BK10" s="217"/>
      <c r="BL10" s="217"/>
      <c r="BM10" s="217"/>
      <c r="BN10" s="279"/>
      <c r="BO10" s="282">
        <v>2.4</v>
      </c>
      <c r="BP10" s="282"/>
      <c r="BQ10" s="282"/>
      <c r="BR10" s="282"/>
      <c r="BS10" s="287" t="s">
        <v>198</v>
      </c>
      <c r="BT10" s="287"/>
      <c r="BU10" s="287"/>
      <c r="BV10" s="287"/>
      <c r="BW10" s="287"/>
      <c r="BX10" s="287"/>
      <c r="BY10" s="287"/>
      <c r="BZ10" s="287"/>
      <c r="CA10" s="287"/>
      <c r="CB10" s="325"/>
      <c r="CD10" s="261" t="s">
        <v>224</v>
      </c>
      <c r="CE10" s="1"/>
      <c r="CF10" s="1"/>
      <c r="CG10" s="1"/>
      <c r="CH10" s="1"/>
      <c r="CI10" s="1"/>
      <c r="CJ10" s="1"/>
      <c r="CK10" s="1"/>
      <c r="CL10" s="1"/>
      <c r="CM10" s="1"/>
      <c r="CN10" s="1"/>
      <c r="CO10" s="1"/>
      <c r="CP10" s="1"/>
      <c r="CQ10" s="269"/>
      <c r="CR10" s="274">
        <v>101143</v>
      </c>
      <c r="CS10" s="217"/>
      <c r="CT10" s="217"/>
      <c r="CU10" s="217"/>
      <c r="CV10" s="217"/>
      <c r="CW10" s="217"/>
      <c r="CX10" s="217"/>
      <c r="CY10" s="279"/>
      <c r="CZ10" s="282">
        <v>0.4</v>
      </c>
      <c r="DA10" s="282"/>
      <c r="DB10" s="282"/>
      <c r="DC10" s="282"/>
      <c r="DD10" s="288">
        <v>476</v>
      </c>
      <c r="DE10" s="217"/>
      <c r="DF10" s="217"/>
      <c r="DG10" s="217"/>
      <c r="DH10" s="217"/>
      <c r="DI10" s="217"/>
      <c r="DJ10" s="217"/>
      <c r="DK10" s="217"/>
      <c r="DL10" s="217"/>
      <c r="DM10" s="217"/>
      <c r="DN10" s="217"/>
      <c r="DO10" s="217"/>
      <c r="DP10" s="279"/>
      <c r="DQ10" s="288">
        <v>91433</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1358650</v>
      </c>
      <c r="S11" s="217"/>
      <c r="T11" s="217"/>
      <c r="U11" s="217"/>
      <c r="V11" s="217"/>
      <c r="W11" s="217"/>
      <c r="X11" s="217"/>
      <c r="Y11" s="279"/>
      <c r="Z11" s="283">
        <v>5.4</v>
      </c>
      <c r="AA11" s="238"/>
      <c r="AB11" s="238"/>
      <c r="AC11" s="285"/>
      <c r="AD11" s="288">
        <v>1358650</v>
      </c>
      <c r="AE11" s="217"/>
      <c r="AF11" s="217"/>
      <c r="AG11" s="217"/>
      <c r="AH11" s="217"/>
      <c r="AI11" s="217"/>
      <c r="AJ11" s="217"/>
      <c r="AK11" s="279"/>
      <c r="AL11" s="283">
        <v>10.5</v>
      </c>
      <c r="AM11" s="238"/>
      <c r="AN11" s="238"/>
      <c r="AO11" s="296"/>
      <c r="AP11" s="261" t="s">
        <v>342</v>
      </c>
      <c r="AQ11" s="1"/>
      <c r="AR11" s="1"/>
      <c r="AS11" s="1"/>
      <c r="AT11" s="1"/>
      <c r="AU11" s="1"/>
      <c r="AV11" s="1"/>
      <c r="AW11" s="1"/>
      <c r="AX11" s="1"/>
      <c r="AY11" s="1"/>
      <c r="AZ11" s="1"/>
      <c r="BA11" s="1"/>
      <c r="BB11" s="1"/>
      <c r="BC11" s="1"/>
      <c r="BD11" s="1"/>
      <c r="BE11" s="1"/>
      <c r="BF11" s="269"/>
      <c r="BG11" s="274">
        <v>541185</v>
      </c>
      <c r="BH11" s="217"/>
      <c r="BI11" s="217"/>
      <c r="BJ11" s="217"/>
      <c r="BK11" s="217"/>
      <c r="BL11" s="217"/>
      <c r="BM11" s="217"/>
      <c r="BN11" s="279"/>
      <c r="BO11" s="282">
        <v>6.4</v>
      </c>
      <c r="BP11" s="282"/>
      <c r="BQ11" s="282"/>
      <c r="BR11" s="282"/>
      <c r="BS11" s="287" t="s">
        <v>198</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295852</v>
      </c>
      <c r="CS11" s="217"/>
      <c r="CT11" s="217"/>
      <c r="CU11" s="217"/>
      <c r="CV11" s="217"/>
      <c r="CW11" s="217"/>
      <c r="CX11" s="217"/>
      <c r="CY11" s="279"/>
      <c r="CZ11" s="282">
        <v>1.3</v>
      </c>
      <c r="DA11" s="282"/>
      <c r="DB11" s="282"/>
      <c r="DC11" s="282"/>
      <c r="DD11" s="288">
        <v>90695</v>
      </c>
      <c r="DE11" s="217"/>
      <c r="DF11" s="217"/>
      <c r="DG11" s="217"/>
      <c r="DH11" s="217"/>
      <c r="DI11" s="217"/>
      <c r="DJ11" s="217"/>
      <c r="DK11" s="217"/>
      <c r="DL11" s="217"/>
      <c r="DM11" s="217"/>
      <c r="DN11" s="217"/>
      <c r="DO11" s="217"/>
      <c r="DP11" s="279"/>
      <c r="DQ11" s="288">
        <v>180606</v>
      </c>
      <c r="DR11" s="217"/>
      <c r="DS11" s="217"/>
      <c r="DT11" s="217"/>
      <c r="DU11" s="217"/>
      <c r="DV11" s="217"/>
      <c r="DW11" s="217"/>
      <c r="DX11" s="217"/>
      <c r="DY11" s="217"/>
      <c r="DZ11" s="217"/>
      <c r="EA11" s="217"/>
      <c r="EB11" s="217"/>
      <c r="EC11" s="326"/>
    </row>
    <row r="12" spans="2:143" ht="11.25" customHeight="1">
      <c r="B12" s="261" t="s">
        <v>145</v>
      </c>
      <c r="C12" s="1"/>
      <c r="D12" s="1"/>
      <c r="E12" s="1"/>
      <c r="F12" s="1"/>
      <c r="G12" s="1"/>
      <c r="H12" s="1"/>
      <c r="I12" s="1"/>
      <c r="J12" s="1"/>
      <c r="K12" s="1"/>
      <c r="L12" s="1"/>
      <c r="M12" s="1"/>
      <c r="N12" s="1"/>
      <c r="O12" s="1"/>
      <c r="P12" s="1"/>
      <c r="Q12" s="269"/>
      <c r="R12" s="274" t="s">
        <v>198</v>
      </c>
      <c r="S12" s="217"/>
      <c r="T12" s="217"/>
      <c r="U12" s="217"/>
      <c r="V12" s="217"/>
      <c r="W12" s="217"/>
      <c r="X12" s="217"/>
      <c r="Y12" s="279"/>
      <c r="Z12" s="282" t="s">
        <v>198</v>
      </c>
      <c r="AA12" s="282"/>
      <c r="AB12" s="282"/>
      <c r="AC12" s="282"/>
      <c r="AD12" s="287" t="s">
        <v>198</v>
      </c>
      <c r="AE12" s="287"/>
      <c r="AF12" s="287"/>
      <c r="AG12" s="287"/>
      <c r="AH12" s="287"/>
      <c r="AI12" s="287"/>
      <c r="AJ12" s="287"/>
      <c r="AK12" s="287"/>
      <c r="AL12" s="283" t="s">
        <v>198</v>
      </c>
      <c r="AM12" s="238"/>
      <c r="AN12" s="238"/>
      <c r="AO12" s="296"/>
      <c r="AP12" s="261" t="s">
        <v>346</v>
      </c>
      <c r="AQ12" s="1"/>
      <c r="AR12" s="1"/>
      <c r="AS12" s="1"/>
      <c r="AT12" s="1"/>
      <c r="AU12" s="1"/>
      <c r="AV12" s="1"/>
      <c r="AW12" s="1"/>
      <c r="AX12" s="1"/>
      <c r="AY12" s="1"/>
      <c r="AZ12" s="1"/>
      <c r="BA12" s="1"/>
      <c r="BB12" s="1"/>
      <c r="BC12" s="1"/>
      <c r="BD12" s="1"/>
      <c r="BE12" s="1"/>
      <c r="BF12" s="269"/>
      <c r="BG12" s="274">
        <v>4141970</v>
      </c>
      <c r="BH12" s="217"/>
      <c r="BI12" s="217"/>
      <c r="BJ12" s="217"/>
      <c r="BK12" s="217"/>
      <c r="BL12" s="217"/>
      <c r="BM12" s="217"/>
      <c r="BN12" s="279"/>
      <c r="BO12" s="282">
        <v>48.8</v>
      </c>
      <c r="BP12" s="282"/>
      <c r="BQ12" s="282"/>
      <c r="BR12" s="282"/>
      <c r="BS12" s="287" t="s">
        <v>198</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296296</v>
      </c>
      <c r="CS12" s="217"/>
      <c r="CT12" s="217"/>
      <c r="CU12" s="217"/>
      <c r="CV12" s="217"/>
      <c r="CW12" s="217"/>
      <c r="CX12" s="217"/>
      <c r="CY12" s="279"/>
      <c r="CZ12" s="282">
        <v>1.3</v>
      </c>
      <c r="DA12" s="282"/>
      <c r="DB12" s="282"/>
      <c r="DC12" s="282"/>
      <c r="DD12" s="288">
        <v>8641</v>
      </c>
      <c r="DE12" s="217"/>
      <c r="DF12" s="217"/>
      <c r="DG12" s="217"/>
      <c r="DH12" s="217"/>
      <c r="DI12" s="217"/>
      <c r="DJ12" s="217"/>
      <c r="DK12" s="217"/>
      <c r="DL12" s="217"/>
      <c r="DM12" s="217"/>
      <c r="DN12" s="217"/>
      <c r="DO12" s="217"/>
      <c r="DP12" s="279"/>
      <c r="DQ12" s="288">
        <v>138718</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198</v>
      </c>
      <c r="S13" s="217"/>
      <c r="T13" s="217"/>
      <c r="U13" s="217"/>
      <c r="V13" s="217"/>
      <c r="W13" s="217"/>
      <c r="X13" s="217"/>
      <c r="Y13" s="279"/>
      <c r="Z13" s="282" t="s">
        <v>198</v>
      </c>
      <c r="AA13" s="282"/>
      <c r="AB13" s="282"/>
      <c r="AC13" s="282"/>
      <c r="AD13" s="287" t="s">
        <v>198</v>
      </c>
      <c r="AE13" s="287"/>
      <c r="AF13" s="287"/>
      <c r="AG13" s="287"/>
      <c r="AH13" s="287"/>
      <c r="AI13" s="287"/>
      <c r="AJ13" s="287"/>
      <c r="AK13" s="287"/>
      <c r="AL13" s="283" t="s">
        <v>198</v>
      </c>
      <c r="AM13" s="238"/>
      <c r="AN13" s="238"/>
      <c r="AO13" s="296"/>
      <c r="AP13" s="261" t="s">
        <v>350</v>
      </c>
      <c r="AQ13" s="1"/>
      <c r="AR13" s="1"/>
      <c r="AS13" s="1"/>
      <c r="AT13" s="1"/>
      <c r="AU13" s="1"/>
      <c r="AV13" s="1"/>
      <c r="AW13" s="1"/>
      <c r="AX13" s="1"/>
      <c r="AY13" s="1"/>
      <c r="AZ13" s="1"/>
      <c r="BA13" s="1"/>
      <c r="BB13" s="1"/>
      <c r="BC13" s="1"/>
      <c r="BD13" s="1"/>
      <c r="BE13" s="1"/>
      <c r="BF13" s="269"/>
      <c r="BG13" s="274">
        <v>4132539</v>
      </c>
      <c r="BH13" s="217"/>
      <c r="BI13" s="217"/>
      <c r="BJ13" s="217"/>
      <c r="BK13" s="217"/>
      <c r="BL13" s="217"/>
      <c r="BM13" s="217"/>
      <c r="BN13" s="279"/>
      <c r="BO13" s="282">
        <v>48.7</v>
      </c>
      <c r="BP13" s="282"/>
      <c r="BQ13" s="282"/>
      <c r="BR13" s="282"/>
      <c r="BS13" s="287" t="s">
        <v>198</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1907641</v>
      </c>
      <c r="CS13" s="217"/>
      <c r="CT13" s="217"/>
      <c r="CU13" s="217"/>
      <c r="CV13" s="217"/>
      <c r="CW13" s="217"/>
      <c r="CX13" s="217"/>
      <c r="CY13" s="279"/>
      <c r="CZ13" s="282">
        <v>8.5</v>
      </c>
      <c r="DA13" s="282"/>
      <c r="DB13" s="282"/>
      <c r="DC13" s="282"/>
      <c r="DD13" s="288">
        <v>745258</v>
      </c>
      <c r="DE13" s="217"/>
      <c r="DF13" s="217"/>
      <c r="DG13" s="217"/>
      <c r="DH13" s="217"/>
      <c r="DI13" s="217"/>
      <c r="DJ13" s="217"/>
      <c r="DK13" s="217"/>
      <c r="DL13" s="217"/>
      <c r="DM13" s="217"/>
      <c r="DN13" s="217"/>
      <c r="DO13" s="217"/>
      <c r="DP13" s="279"/>
      <c r="DQ13" s="288">
        <v>1384746</v>
      </c>
      <c r="DR13" s="217"/>
      <c r="DS13" s="217"/>
      <c r="DT13" s="217"/>
      <c r="DU13" s="217"/>
      <c r="DV13" s="217"/>
      <c r="DW13" s="217"/>
      <c r="DX13" s="217"/>
      <c r="DY13" s="217"/>
      <c r="DZ13" s="217"/>
      <c r="EA13" s="217"/>
      <c r="EB13" s="217"/>
      <c r="EC13" s="326"/>
    </row>
    <row r="14" spans="2:143" ht="11.25" customHeight="1">
      <c r="B14" s="261" t="s">
        <v>321</v>
      </c>
      <c r="C14" s="1"/>
      <c r="D14" s="1"/>
      <c r="E14" s="1"/>
      <c r="F14" s="1"/>
      <c r="G14" s="1"/>
      <c r="H14" s="1"/>
      <c r="I14" s="1"/>
      <c r="J14" s="1"/>
      <c r="K14" s="1"/>
      <c r="L14" s="1"/>
      <c r="M14" s="1"/>
      <c r="N14" s="1"/>
      <c r="O14" s="1"/>
      <c r="P14" s="1"/>
      <c r="Q14" s="269"/>
      <c r="R14" s="274" t="s">
        <v>198</v>
      </c>
      <c r="S14" s="217"/>
      <c r="T14" s="217"/>
      <c r="U14" s="217"/>
      <c r="V14" s="217"/>
      <c r="W14" s="217"/>
      <c r="X14" s="217"/>
      <c r="Y14" s="279"/>
      <c r="Z14" s="282" t="s">
        <v>198</v>
      </c>
      <c r="AA14" s="282"/>
      <c r="AB14" s="282"/>
      <c r="AC14" s="282"/>
      <c r="AD14" s="287" t="s">
        <v>198</v>
      </c>
      <c r="AE14" s="287"/>
      <c r="AF14" s="287"/>
      <c r="AG14" s="287"/>
      <c r="AH14" s="287"/>
      <c r="AI14" s="287"/>
      <c r="AJ14" s="287"/>
      <c r="AK14" s="287"/>
      <c r="AL14" s="283" t="s">
        <v>198</v>
      </c>
      <c r="AM14" s="238"/>
      <c r="AN14" s="238"/>
      <c r="AO14" s="296"/>
      <c r="AP14" s="261" t="s">
        <v>214</v>
      </c>
      <c r="AQ14" s="1"/>
      <c r="AR14" s="1"/>
      <c r="AS14" s="1"/>
      <c r="AT14" s="1"/>
      <c r="AU14" s="1"/>
      <c r="AV14" s="1"/>
      <c r="AW14" s="1"/>
      <c r="AX14" s="1"/>
      <c r="AY14" s="1"/>
      <c r="AZ14" s="1"/>
      <c r="BA14" s="1"/>
      <c r="BB14" s="1"/>
      <c r="BC14" s="1"/>
      <c r="BD14" s="1"/>
      <c r="BE14" s="1"/>
      <c r="BF14" s="269"/>
      <c r="BG14" s="274">
        <v>194488</v>
      </c>
      <c r="BH14" s="217"/>
      <c r="BI14" s="217"/>
      <c r="BJ14" s="217"/>
      <c r="BK14" s="217"/>
      <c r="BL14" s="217"/>
      <c r="BM14" s="217"/>
      <c r="BN14" s="279"/>
      <c r="BO14" s="282">
        <v>2.2999999999999998</v>
      </c>
      <c r="BP14" s="282"/>
      <c r="BQ14" s="282"/>
      <c r="BR14" s="282"/>
      <c r="BS14" s="287" t="s">
        <v>198</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1337568</v>
      </c>
      <c r="CS14" s="217"/>
      <c r="CT14" s="217"/>
      <c r="CU14" s="217"/>
      <c r="CV14" s="217"/>
      <c r="CW14" s="217"/>
      <c r="CX14" s="217"/>
      <c r="CY14" s="279"/>
      <c r="CZ14" s="282">
        <v>5.9</v>
      </c>
      <c r="DA14" s="282"/>
      <c r="DB14" s="282"/>
      <c r="DC14" s="282"/>
      <c r="DD14" s="288">
        <v>516854</v>
      </c>
      <c r="DE14" s="217"/>
      <c r="DF14" s="217"/>
      <c r="DG14" s="217"/>
      <c r="DH14" s="217"/>
      <c r="DI14" s="217"/>
      <c r="DJ14" s="217"/>
      <c r="DK14" s="217"/>
      <c r="DL14" s="217"/>
      <c r="DM14" s="217"/>
      <c r="DN14" s="217"/>
      <c r="DO14" s="217"/>
      <c r="DP14" s="279"/>
      <c r="DQ14" s="288">
        <v>873211</v>
      </c>
      <c r="DR14" s="217"/>
      <c r="DS14" s="217"/>
      <c r="DT14" s="217"/>
      <c r="DU14" s="217"/>
      <c r="DV14" s="217"/>
      <c r="DW14" s="217"/>
      <c r="DX14" s="217"/>
      <c r="DY14" s="217"/>
      <c r="DZ14" s="217"/>
      <c r="EA14" s="217"/>
      <c r="EB14" s="217"/>
      <c r="EC14" s="326"/>
    </row>
    <row r="15" spans="2:143" ht="11.25" customHeight="1">
      <c r="B15" s="261" t="s">
        <v>352</v>
      </c>
      <c r="C15" s="1"/>
      <c r="D15" s="1"/>
      <c r="E15" s="1"/>
      <c r="F15" s="1"/>
      <c r="G15" s="1"/>
      <c r="H15" s="1"/>
      <c r="I15" s="1"/>
      <c r="J15" s="1"/>
      <c r="K15" s="1"/>
      <c r="L15" s="1"/>
      <c r="M15" s="1"/>
      <c r="N15" s="1"/>
      <c r="O15" s="1"/>
      <c r="P15" s="1"/>
      <c r="Q15" s="269"/>
      <c r="R15" s="274">
        <v>49794</v>
      </c>
      <c r="S15" s="217"/>
      <c r="T15" s="217"/>
      <c r="U15" s="217"/>
      <c r="V15" s="217"/>
      <c r="W15" s="217"/>
      <c r="X15" s="217"/>
      <c r="Y15" s="279"/>
      <c r="Z15" s="282">
        <v>0.2</v>
      </c>
      <c r="AA15" s="282"/>
      <c r="AB15" s="282"/>
      <c r="AC15" s="282"/>
      <c r="AD15" s="287">
        <v>49794</v>
      </c>
      <c r="AE15" s="287"/>
      <c r="AF15" s="287"/>
      <c r="AG15" s="287"/>
      <c r="AH15" s="287"/>
      <c r="AI15" s="287"/>
      <c r="AJ15" s="287"/>
      <c r="AK15" s="287"/>
      <c r="AL15" s="283">
        <v>0.4</v>
      </c>
      <c r="AM15" s="238"/>
      <c r="AN15" s="238"/>
      <c r="AO15" s="296"/>
      <c r="AP15" s="261" t="s">
        <v>353</v>
      </c>
      <c r="AQ15" s="1"/>
      <c r="AR15" s="1"/>
      <c r="AS15" s="1"/>
      <c r="AT15" s="1"/>
      <c r="AU15" s="1"/>
      <c r="AV15" s="1"/>
      <c r="AW15" s="1"/>
      <c r="AX15" s="1"/>
      <c r="AY15" s="1"/>
      <c r="AZ15" s="1"/>
      <c r="BA15" s="1"/>
      <c r="BB15" s="1"/>
      <c r="BC15" s="1"/>
      <c r="BD15" s="1"/>
      <c r="BE15" s="1"/>
      <c r="BF15" s="269"/>
      <c r="BG15" s="274">
        <v>415085</v>
      </c>
      <c r="BH15" s="217"/>
      <c r="BI15" s="217"/>
      <c r="BJ15" s="217"/>
      <c r="BK15" s="217"/>
      <c r="BL15" s="217"/>
      <c r="BM15" s="217"/>
      <c r="BN15" s="279"/>
      <c r="BO15" s="282">
        <v>4.9000000000000004</v>
      </c>
      <c r="BP15" s="282"/>
      <c r="BQ15" s="282"/>
      <c r="BR15" s="282"/>
      <c r="BS15" s="287" t="s">
        <v>198</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2032684</v>
      </c>
      <c r="CS15" s="217"/>
      <c r="CT15" s="217"/>
      <c r="CU15" s="217"/>
      <c r="CV15" s="217"/>
      <c r="CW15" s="217"/>
      <c r="CX15" s="217"/>
      <c r="CY15" s="279"/>
      <c r="CZ15" s="282">
        <v>9</v>
      </c>
      <c r="DA15" s="282"/>
      <c r="DB15" s="282"/>
      <c r="DC15" s="282"/>
      <c r="DD15" s="288">
        <v>393400</v>
      </c>
      <c r="DE15" s="217"/>
      <c r="DF15" s="217"/>
      <c r="DG15" s="217"/>
      <c r="DH15" s="217"/>
      <c r="DI15" s="217"/>
      <c r="DJ15" s="217"/>
      <c r="DK15" s="217"/>
      <c r="DL15" s="217"/>
      <c r="DM15" s="217"/>
      <c r="DN15" s="217"/>
      <c r="DO15" s="217"/>
      <c r="DP15" s="279"/>
      <c r="DQ15" s="288">
        <v>1319172</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132273</v>
      </c>
      <c r="S16" s="217"/>
      <c r="T16" s="217"/>
      <c r="U16" s="217"/>
      <c r="V16" s="217"/>
      <c r="W16" s="217"/>
      <c r="X16" s="217"/>
      <c r="Y16" s="279"/>
      <c r="Z16" s="282">
        <v>0.5</v>
      </c>
      <c r="AA16" s="282"/>
      <c r="AB16" s="282"/>
      <c r="AC16" s="282"/>
      <c r="AD16" s="287">
        <v>132273</v>
      </c>
      <c r="AE16" s="287"/>
      <c r="AF16" s="287"/>
      <c r="AG16" s="287"/>
      <c r="AH16" s="287"/>
      <c r="AI16" s="287"/>
      <c r="AJ16" s="287"/>
      <c r="AK16" s="287"/>
      <c r="AL16" s="283">
        <v>1</v>
      </c>
      <c r="AM16" s="238"/>
      <c r="AN16" s="238"/>
      <c r="AO16" s="296"/>
      <c r="AP16" s="261" t="s">
        <v>357</v>
      </c>
      <c r="AQ16" s="1"/>
      <c r="AR16" s="1"/>
      <c r="AS16" s="1"/>
      <c r="AT16" s="1"/>
      <c r="AU16" s="1"/>
      <c r="AV16" s="1"/>
      <c r="AW16" s="1"/>
      <c r="AX16" s="1"/>
      <c r="AY16" s="1"/>
      <c r="AZ16" s="1"/>
      <c r="BA16" s="1"/>
      <c r="BB16" s="1"/>
      <c r="BC16" s="1"/>
      <c r="BD16" s="1"/>
      <c r="BE16" s="1"/>
      <c r="BF16" s="269"/>
      <c r="BG16" s="274" t="s">
        <v>198</v>
      </c>
      <c r="BH16" s="217"/>
      <c r="BI16" s="217"/>
      <c r="BJ16" s="217"/>
      <c r="BK16" s="217"/>
      <c r="BL16" s="217"/>
      <c r="BM16" s="217"/>
      <c r="BN16" s="279"/>
      <c r="BO16" s="282" t="s">
        <v>198</v>
      </c>
      <c r="BP16" s="282"/>
      <c r="BQ16" s="282"/>
      <c r="BR16" s="282"/>
      <c r="BS16" s="287" t="s">
        <v>198</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t="s">
        <v>198</v>
      </c>
      <c r="CS16" s="217"/>
      <c r="CT16" s="217"/>
      <c r="CU16" s="217"/>
      <c r="CV16" s="217"/>
      <c r="CW16" s="217"/>
      <c r="CX16" s="217"/>
      <c r="CY16" s="279"/>
      <c r="CZ16" s="282" t="s">
        <v>198</v>
      </c>
      <c r="DA16" s="282"/>
      <c r="DB16" s="282"/>
      <c r="DC16" s="282"/>
      <c r="DD16" s="288" t="s">
        <v>198</v>
      </c>
      <c r="DE16" s="217"/>
      <c r="DF16" s="217"/>
      <c r="DG16" s="217"/>
      <c r="DH16" s="217"/>
      <c r="DI16" s="217"/>
      <c r="DJ16" s="217"/>
      <c r="DK16" s="217"/>
      <c r="DL16" s="217"/>
      <c r="DM16" s="217"/>
      <c r="DN16" s="217"/>
      <c r="DO16" s="217"/>
      <c r="DP16" s="279"/>
      <c r="DQ16" s="288" t="s">
        <v>198</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311104</v>
      </c>
      <c r="S17" s="217"/>
      <c r="T17" s="217"/>
      <c r="U17" s="217"/>
      <c r="V17" s="217"/>
      <c r="W17" s="217"/>
      <c r="X17" s="217"/>
      <c r="Y17" s="279"/>
      <c r="Z17" s="282">
        <v>1.2</v>
      </c>
      <c r="AA17" s="282"/>
      <c r="AB17" s="282"/>
      <c r="AC17" s="282"/>
      <c r="AD17" s="287">
        <v>311104</v>
      </c>
      <c r="AE17" s="287"/>
      <c r="AF17" s="287"/>
      <c r="AG17" s="287"/>
      <c r="AH17" s="287"/>
      <c r="AI17" s="287"/>
      <c r="AJ17" s="287"/>
      <c r="AK17" s="287"/>
      <c r="AL17" s="283">
        <v>2.4</v>
      </c>
      <c r="AM17" s="238"/>
      <c r="AN17" s="238"/>
      <c r="AO17" s="296"/>
      <c r="AP17" s="261" t="s">
        <v>360</v>
      </c>
      <c r="AQ17" s="1"/>
      <c r="AR17" s="1"/>
      <c r="AS17" s="1"/>
      <c r="AT17" s="1"/>
      <c r="AU17" s="1"/>
      <c r="AV17" s="1"/>
      <c r="AW17" s="1"/>
      <c r="AX17" s="1"/>
      <c r="AY17" s="1"/>
      <c r="AZ17" s="1"/>
      <c r="BA17" s="1"/>
      <c r="BB17" s="1"/>
      <c r="BC17" s="1"/>
      <c r="BD17" s="1"/>
      <c r="BE17" s="1"/>
      <c r="BF17" s="269"/>
      <c r="BG17" s="274" t="s">
        <v>198</v>
      </c>
      <c r="BH17" s="217"/>
      <c r="BI17" s="217"/>
      <c r="BJ17" s="217"/>
      <c r="BK17" s="217"/>
      <c r="BL17" s="217"/>
      <c r="BM17" s="217"/>
      <c r="BN17" s="279"/>
      <c r="BO17" s="282" t="s">
        <v>198</v>
      </c>
      <c r="BP17" s="282"/>
      <c r="BQ17" s="282"/>
      <c r="BR17" s="282"/>
      <c r="BS17" s="287" t="s">
        <v>198</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2039598</v>
      </c>
      <c r="CS17" s="217"/>
      <c r="CT17" s="217"/>
      <c r="CU17" s="217"/>
      <c r="CV17" s="217"/>
      <c r="CW17" s="217"/>
      <c r="CX17" s="217"/>
      <c r="CY17" s="279"/>
      <c r="CZ17" s="282">
        <v>9.1</v>
      </c>
      <c r="DA17" s="282"/>
      <c r="DB17" s="282"/>
      <c r="DC17" s="282"/>
      <c r="DD17" s="288" t="s">
        <v>198</v>
      </c>
      <c r="DE17" s="217"/>
      <c r="DF17" s="217"/>
      <c r="DG17" s="217"/>
      <c r="DH17" s="217"/>
      <c r="DI17" s="217"/>
      <c r="DJ17" s="217"/>
      <c r="DK17" s="217"/>
      <c r="DL17" s="217"/>
      <c r="DM17" s="217"/>
      <c r="DN17" s="217"/>
      <c r="DO17" s="217"/>
      <c r="DP17" s="279"/>
      <c r="DQ17" s="288">
        <v>2034698</v>
      </c>
      <c r="DR17" s="217"/>
      <c r="DS17" s="217"/>
      <c r="DT17" s="217"/>
      <c r="DU17" s="217"/>
      <c r="DV17" s="217"/>
      <c r="DW17" s="217"/>
      <c r="DX17" s="217"/>
      <c r="DY17" s="217"/>
      <c r="DZ17" s="217"/>
      <c r="EA17" s="217"/>
      <c r="EB17" s="217"/>
      <c r="EC17" s="326"/>
    </row>
    <row r="18" spans="2:133" ht="11.25" customHeight="1">
      <c r="B18" s="261" t="s">
        <v>217</v>
      </c>
      <c r="C18" s="1"/>
      <c r="D18" s="1"/>
      <c r="E18" s="1"/>
      <c r="F18" s="1"/>
      <c r="G18" s="1"/>
      <c r="H18" s="1"/>
      <c r="I18" s="1"/>
      <c r="J18" s="1"/>
      <c r="K18" s="1"/>
      <c r="L18" s="1"/>
      <c r="M18" s="1"/>
      <c r="N18" s="1"/>
      <c r="O18" s="1"/>
      <c r="P18" s="1"/>
      <c r="Q18" s="269"/>
      <c r="R18" s="274">
        <v>60697</v>
      </c>
      <c r="S18" s="217"/>
      <c r="T18" s="217"/>
      <c r="U18" s="217"/>
      <c r="V18" s="217"/>
      <c r="W18" s="217"/>
      <c r="X18" s="217"/>
      <c r="Y18" s="279"/>
      <c r="Z18" s="282">
        <v>0.2</v>
      </c>
      <c r="AA18" s="282"/>
      <c r="AB18" s="282"/>
      <c r="AC18" s="282"/>
      <c r="AD18" s="287">
        <v>60697</v>
      </c>
      <c r="AE18" s="287"/>
      <c r="AF18" s="287"/>
      <c r="AG18" s="287"/>
      <c r="AH18" s="287"/>
      <c r="AI18" s="287"/>
      <c r="AJ18" s="287"/>
      <c r="AK18" s="287"/>
      <c r="AL18" s="283">
        <v>0.5</v>
      </c>
      <c r="AM18" s="238"/>
      <c r="AN18" s="238"/>
      <c r="AO18" s="296"/>
      <c r="AP18" s="261" t="s">
        <v>102</v>
      </c>
      <c r="AQ18" s="1"/>
      <c r="AR18" s="1"/>
      <c r="AS18" s="1"/>
      <c r="AT18" s="1"/>
      <c r="AU18" s="1"/>
      <c r="AV18" s="1"/>
      <c r="AW18" s="1"/>
      <c r="AX18" s="1"/>
      <c r="AY18" s="1"/>
      <c r="AZ18" s="1"/>
      <c r="BA18" s="1"/>
      <c r="BB18" s="1"/>
      <c r="BC18" s="1"/>
      <c r="BD18" s="1"/>
      <c r="BE18" s="1"/>
      <c r="BF18" s="269"/>
      <c r="BG18" s="274" t="s">
        <v>198</v>
      </c>
      <c r="BH18" s="217"/>
      <c r="BI18" s="217"/>
      <c r="BJ18" s="217"/>
      <c r="BK18" s="217"/>
      <c r="BL18" s="217"/>
      <c r="BM18" s="217"/>
      <c r="BN18" s="279"/>
      <c r="BO18" s="282" t="s">
        <v>198</v>
      </c>
      <c r="BP18" s="282"/>
      <c r="BQ18" s="282"/>
      <c r="BR18" s="282"/>
      <c r="BS18" s="287" t="s">
        <v>198</v>
      </c>
      <c r="BT18" s="287"/>
      <c r="BU18" s="287"/>
      <c r="BV18" s="287"/>
      <c r="BW18" s="287"/>
      <c r="BX18" s="287"/>
      <c r="BY18" s="287"/>
      <c r="BZ18" s="287"/>
      <c r="CA18" s="287"/>
      <c r="CB18" s="325"/>
      <c r="CD18" s="261" t="s">
        <v>363</v>
      </c>
      <c r="CE18" s="1"/>
      <c r="CF18" s="1"/>
      <c r="CG18" s="1"/>
      <c r="CH18" s="1"/>
      <c r="CI18" s="1"/>
      <c r="CJ18" s="1"/>
      <c r="CK18" s="1"/>
      <c r="CL18" s="1"/>
      <c r="CM18" s="1"/>
      <c r="CN18" s="1"/>
      <c r="CO18" s="1"/>
      <c r="CP18" s="1"/>
      <c r="CQ18" s="269"/>
      <c r="CR18" s="274" t="s">
        <v>198</v>
      </c>
      <c r="CS18" s="217"/>
      <c r="CT18" s="217"/>
      <c r="CU18" s="217"/>
      <c r="CV18" s="217"/>
      <c r="CW18" s="217"/>
      <c r="CX18" s="217"/>
      <c r="CY18" s="279"/>
      <c r="CZ18" s="282" t="s">
        <v>198</v>
      </c>
      <c r="DA18" s="282"/>
      <c r="DB18" s="282"/>
      <c r="DC18" s="282"/>
      <c r="DD18" s="288" t="s">
        <v>198</v>
      </c>
      <c r="DE18" s="217"/>
      <c r="DF18" s="217"/>
      <c r="DG18" s="217"/>
      <c r="DH18" s="217"/>
      <c r="DI18" s="217"/>
      <c r="DJ18" s="217"/>
      <c r="DK18" s="217"/>
      <c r="DL18" s="217"/>
      <c r="DM18" s="217"/>
      <c r="DN18" s="217"/>
      <c r="DO18" s="217"/>
      <c r="DP18" s="279"/>
      <c r="DQ18" s="288" t="s">
        <v>198</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233706</v>
      </c>
      <c r="S19" s="217"/>
      <c r="T19" s="217"/>
      <c r="U19" s="217"/>
      <c r="V19" s="217"/>
      <c r="W19" s="217"/>
      <c r="X19" s="217"/>
      <c r="Y19" s="279"/>
      <c r="Z19" s="282">
        <v>0.9</v>
      </c>
      <c r="AA19" s="282"/>
      <c r="AB19" s="282"/>
      <c r="AC19" s="282"/>
      <c r="AD19" s="287">
        <v>233706</v>
      </c>
      <c r="AE19" s="287"/>
      <c r="AF19" s="287"/>
      <c r="AG19" s="287"/>
      <c r="AH19" s="287"/>
      <c r="AI19" s="287"/>
      <c r="AJ19" s="287"/>
      <c r="AK19" s="287"/>
      <c r="AL19" s="283">
        <v>1.8</v>
      </c>
      <c r="AM19" s="238"/>
      <c r="AN19" s="238"/>
      <c r="AO19" s="296"/>
      <c r="AP19" s="261" t="s">
        <v>256</v>
      </c>
      <c r="AQ19" s="1"/>
      <c r="AR19" s="1"/>
      <c r="AS19" s="1"/>
      <c r="AT19" s="1"/>
      <c r="AU19" s="1"/>
      <c r="AV19" s="1"/>
      <c r="AW19" s="1"/>
      <c r="AX19" s="1"/>
      <c r="AY19" s="1"/>
      <c r="AZ19" s="1"/>
      <c r="BA19" s="1"/>
      <c r="BB19" s="1"/>
      <c r="BC19" s="1"/>
      <c r="BD19" s="1"/>
      <c r="BE19" s="1"/>
      <c r="BF19" s="269"/>
      <c r="BG19" s="274">
        <v>373843</v>
      </c>
      <c r="BH19" s="217"/>
      <c r="BI19" s="217"/>
      <c r="BJ19" s="217"/>
      <c r="BK19" s="217"/>
      <c r="BL19" s="217"/>
      <c r="BM19" s="217"/>
      <c r="BN19" s="279"/>
      <c r="BO19" s="282">
        <v>4.4000000000000004</v>
      </c>
      <c r="BP19" s="282"/>
      <c r="BQ19" s="282"/>
      <c r="BR19" s="282"/>
      <c r="BS19" s="287" t="s">
        <v>198</v>
      </c>
      <c r="BT19" s="287"/>
      <c r="BU19" s="287"/>
      <c r="BV19" s="287"/>
      <c r="BW19" s="287"/>
      <c r="BX19" s="287"/>
      <c r="BY19" s="287"/>
      <c r="BZ19" s="287"/>
      <c r="CA19" s="287"/>
      <c r="CB19" s="325"/>
      <c r="CD19" s="261" t="s">
        <v>366</v>
      </c>
      <c r="CE19" s="1"/>
      <c r="CF19" s="1"/>
      <c r="CG19" s="1"/>
      <c r="CH19" s="1"/>
      <c r="CI19" s="1"/>
      <c r="CJ19" s="1"/>
      <c r="CK19" s="1"/>
      <c r="CL19" s="1"/>
      <c r="CM19" s="1"/>
      <c r="CN19" s="1"/>
      <c r="CO19" s="1"/>
      <c r="CP19" s="1"/>
      <c r="CQ19" s="269"/>
      <c r="CR19" s="274" t="s">
        <v>198</v>
      </c>
      <c r="CS19" s="217"/>
      <c r="CT19" s="217"/>
      <c r="CU19" s="217"/>
      <c r="CV19" s="217"/>
      <c r="CW19" s="217"/>
      <c r="CX19" s="217"/>
      <c r="CY19" s="279"/>
      <c r="CZ19" s="282" t="s">
        <v>198</v>
      </c>
      <c r="DA19" s="282"/>
      <c r="DB19" s="282"/>
      <c r="DC19" s="282"/>
      <c r="DD19" s="288" t="s">
        <v>198</v>
      </c>
      <c r="DE19" s="217"/>
      <c r="DF19" s="217"/>
      <c r="DG19" s="217"/>
      <c r="DH19" s="217"/>
      <c r="DI19" s="217"/>
      <c r="DJ19" s="217"/>
      <c r="DK19" s="217"/>
      <c r="DL19" s="217"/>
      <c r="DM19" s="217"/>
      <c r="DN19" s="217"/>
      <c r="DO19" s="217"/>
      <c r="DP19" s="279"/>
      <c r="DQ19" s="288" t="s">
        <v>198</v>
      </c>
      <c r="DR19" s="217"/>
      <c r="DS19" s="217"/>
      <c r="DT19" s="217"/>
      <c r="DU19" s="217"/>
      <c r="DV19" s="217"/>
      <c r="DW19" s="217"/>
      <c r="DX19" s="217"/>
      <c r="DY19" s="217"/>
      <c r="DZ19" s="217"/>
      <c r="EA19" s="217"/>
      <c r="EB19" s="217"/>
      <c r="EC19" s="326"/>
    </row>
    <row r="20" spans="2:133" ht="11.25" customHeight="1">
      <c r="B20" s="262" t="s">
        <v>367</v>
      </c>
      <c r="C20" s="266"/>
      <c r="D20" s="266"/>
      <c r="E20" s="266"/>
      <c r="F20" s="266"/>
      <c r="G20" s="266"/>
      <c r="H20" s="266"/>
      <c r="I20" s="266"/>
      <c r="J20" s="266"/>
      <c r="K20" s="266"/>
      <c r="L20" s="266"/>
      <c r="M20" s="266"/>
      <c r="N20" s="266"/>
      <c r="O20" s="266"/>
      <c r="P20" s="266"/>
      <c r="Q20" s="270"/>
      <c r="R20" s="274">
        <v>16701</v>
      </c>
      <c r="S20" s="217"/>
      <c r="T20" s="217"/>
      <c r="U20" s="217"/>
      <c r="V20" s="217"/>
      <c r="W20" s="217"/>
      <c r="X20" s="217"/>
      <c r="Y20" s="279"/>
      <c r="Z20" s="282">
        <v>0.1</v>
      </c>
      <c r="AA20" s="282"/>
      <c r="AB20" s="282"/>
      <c r="AC20" s="282"/>
      <c r="AD20" s="287">
        <v>16701</v>
      </c>
      <c r="AE20" s="287"/>
      <c r="AF20" s="287"/>
      <c r="AG20" s="287"/>
      <c r="AH20" s="287"/>
      <c r="AI20" s="287"/>
      <c r="AJ20" s="287"/>
      <c r="AK20" s="287"/>
      <c r="AL20" s="283">
        <v>0.1</v>
      </c>
      <c r="AM20" s="238"/>
      <c r="AN20" s="238"/>
      <c r="AO20" s="296"/>
      <c r="AP20" s="261" t="s">
        <v>368</v>
      </c>
      <c r="AQ20" s="1"/>
      <c r="AR20" s="1"/>
      <c r="AS20" s="1"/>
      <c r="AT20" s="1"/>
      <c r="AU20" s="1"/>
      <c r="AV20" s="1"/>
      <c r="AW20" s="1"/>
      <c r="AX20" s="1"/>
      <c r="AY20" s="1"/>
      <c r="AZ20" s="1"/>
      <c r="BA20" s="1"/>
      <c r="BB20" s="1"/>
      <c r="BC20" s="1"/>
      <c r="BD20" s="1"/>
      <c r="BE20" s="1"/>
      <c r="BF20" s="269"/>
      <c r="BG20" s="274">
        <v>373843</v>
      </c>
      <c r="BH20" s="217"/>
      <c r="BI20" s="217"/>
      <c r="BJ20" s="217"/>
      <c r="BK20" s="217"/>
      <c r="BL20" s="217"/>
      <c r="BM20" s="217"/>
      <c r="BN20" s="279"/>
      <c r="BO20" s="282">
        <v>4.4000000000000004</v>
      </c>
      <c r="BP20" s="282"/>
      <c r="BQ20" s="282"/>
      <c r="BR20" s="282"/>
      <c r="BS20" s="287" t="s">
        <v>198</v>
      </c>
      <c r="BT20" s="287"/>
      <c r="BU20" s="287"/>
      <c r="BV20" s="287"/>
      <c r="BW20" s="287"/>
      <c r="BX20" s="287"/>
      <c r="BY20" s="287"/>
      <c r="BZ20" s="287"/>
      <c r="CA20" s="287"/>
      <c r="CB20" s="325"/>
      <c r="CD20" s="261" t="s">
        <v>189</v>
      </c>
      <c r="CE20" s="1"/>
      <c r="CF20" s="1"/>
      <c r="CG20" s="1"/>
      <c r="CH20" s="1"/>
      <c r="CI20" s="1"/>
      <c r="CJ20" s="1"/>
      <c r="CK20" s="1"/>
      <c r="CL20" s="1"/>
      <c r="CM20" s="1"/>
      <c r="CN20" s="1"/>
      <c r="CO20" s="1"/>
      <c r="CP20" s="1"/>
      <c r="CQ20" s="269"/>
      <c r="CR20" s="274">
        <v>22513887</v>
      </c>
      <c r="CS20" s="217"/>
      <c r="CT20" s="217"/>
      <c r="CU20" s="217"/>
      <c r="CV20" s="217"/>
      <c r="CW20" s="217"/>
      <c r="CX20" s="217"/>
      <c r="CY20" s="279"/>
      <c r="CZ20" s="282">
        <v>100</v>
      </c>
      <c r="DA20" s="282"/>
      <c r="DB20" s="282"/>
      <c r="DC20" s="282"/>
      <c r="DD20" s="288">
        <v>2236239</v>
      </c>
      <c r="DE20" s="217"/>
      <c r="DF20" s="217"/>
      <c r="DG20" s="217"/>
      <c r="DH20" s="217"/>
      <c r="DI20" s="217"/>
      <c r="DJ20" s="217"/>
      <c r="DK20" s="217"/>
      <c r="DL20" s="217"/>
      <c r="DM20" s="217"/>
      <c r="DN20" s="217"/>
      <c r="DO20" s="217"/>
      <c r="DP20" s="279"/>
      <c r="DQ20" s="288">
        <v>14778896</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2835191</v>
      </c>
      <c r="S21" s="217"/>
      <c r="T21" s="217"/>
      <c r="U21" s="217"/>
      <c r="V21" s="217"/>
      <c r="W21" s="217"/>
      <c r="X21" s="217"/>
      <c r="Y21" s="279"/>
      <c r="Z21" s="282">
        <v>11.4</v>
      </c>
      <c r="AA21" s="282"/>
      <c r="AB21" s="282"/>
      <c r="AC21" s="282"/>
      <c r="AD21" s="287">
        <v>2548860</v>
      </c>
      <c r="AE21" s="287"/>
      <c r="AF21" s="287"/>
      <c r="AG21" s="287"/>
      <c r="AH21" s="287"/>
      <c r="AI21" s="287"/>
      <c r="AJ21" s="287"/>
      <c r="AK21" s="287"/>
      <c r="AL21" s="283">
        <v>19.7</v>
      </c>
      <c r="AM21" s="238"/>
      <c r="AN21" s="238"/>
      <c r="AO21" s="296"/>
      <c r="AP21" s="261" t="s">
        <v>370</v>
      </c>
      <c r="AQ21" s="300"/>
      <c r="AR21" s="300"/>
      <c r="AS21" s="300"/>
      <c r="AT21" s="300"/>
      <c r="AU21" s="300"/>
      <c r="AV21" s="300"/>
      <c r="AW21" s="300"/>
      <c r="AX21" s="300"/>
      <c r="AY21" s="300"/>
      <c r="AZ21" s="300"/>
      <c r="BA21" s="300"/>
      <c r="BB21" s="300"/>
      <c r="BC21" s="300"/>
      <c r="BD21" s="300"/>
      <c r="BE21" s="300"/>
      <c r="BF21" s="314"/>
      <c r="BG21" s="274">
        <v>13469</v>
      </c>
      <c r="BH21" s="217"/>
      <c r="BI21" s="217"/>
      <c r="BJ21" s="217"/>
      <c r="BK21" s="217"/>
      <c r="BL21" s="217"/>
      <c r="BM21" s="217"/>
      <c r="BN21" s="279"/>
      <c r="BO21" s="282">
        <v>0.2</v>
      </c>
      <c r="BP21" s="282"/>
      <c r="BQ21" s="282"/>
      <c r="BR21" s="282"/>
      <c r="BS21" s="287" t="s">
        <v>198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298</v>
      </c>
      <c r="C22" s="1"/>
      <c r="D22" s="1"/>
      <c r="E22" s="1"/>
      <c r="F22" s="1"/>
      <c r="G22" s="1"/>
      <c r="H22" s="1"/>
      <c r="I22" s="1"/>
      <c r="J22" s="1"/>
      <c r="K22" s="1"/>
      <c r="L22" s="1"/>
      <c r="M22" s="1"/>
      <c r="N22" s="1"/>
      <c r="O22" s="1"/>
      <c r="P22" s="1"/>
      <c r="Q22" s="269"/>
      <c r="R22" s="274">
        <v>2548860</v>
      </c>
      <c r="S22" s="217"/>
      <c r="T22" s="217"/>
      <c r="U22" s="217"/>
      <c r="V22" s="217"/>
      <c r="W22" s="217"/>
      <c r="X22" s="217"/>
      <c r="Y22" s="279"/>
      <c r="Z22" s="282">
        <v>10.199999999999999</v>
      </c>
      <c r="AA22" s="282"/>
      <c r="AB22" s="282"/>
      <c r="AC22" s="282"/>
      <c r="AD22" s="287">
        <v>2548860</v>
      </c>
      <c r="AE22" s="287"/>
      <c r="AF22" s="287"/>
      <c r="AG22" s="287"/>
      <c r="AH22" s="287"/>
      <c r="AI22" s="287"/>
      <c r="AJ22" s="287"/>
      <c r="AK22" s="287"/>
      <c r="AL22" s="283">
        <v>19.7</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198</v>
      </c>
      <c r="BH22" s="217"/>
      <c r="BI22" s="217"/>
      <c r="BJ22" s="217"/>
      <c r="BK22" s="217"/>
      <c r="BL22" s="217"/>
      <c r="BM22" s="217"/>
      <c r="BN22" s="279"/>
      <c r="BO22" s="282" t="s">
        <v>198</v>
      </c>
      <c r="BP22" s="282"/>
      <c r="BQ22" s="282"/>
      <c r="BR22" s="282"/>
      <c r="BS22" s="287" t="s">
        <v>198</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295</v>
      </c>
      <c r="C23" s="1"/>
      <c r="D23" s="1"/>
      <c r="E23" s="1"/>
      <c r="F23" s="1"/>
      <c r="G23" s="1"/>
      <c r="H23" s="1"/>
      <c r="I23" s="1"/>
      <c r="J23" s="1"/>
      <c r="K23" s="1"/>
      <c r="L23" s="1"/>
      <c r="M23" s="1"/>
      <c r="N23" s="1"/>
      <c r="O23" s="1"/>
      <c r="P23" s="1"/>
      <c r="Q23" s="269"/>
      <c r="R23" s="274">
        <v>286331</v>
      </c>
      <c r="S23" s="217"/>
      <c r="T23" s="217"/>
      <c r="U23" s="217"/>
      <c r="V23" s="217"/>
      <c r="W23" s="217"/>
      <c r="X23" s="217"/>
      <c r="Y23" s="279"/>
      <c r="Z23" s="282">
        <v>1.1000000000000001</v>
      </c>
      <c r="AA23" s="282"/>
      <c r="AB23" s="282"/>
      <c r="AC23" s="282"/>
      <c r="AD23" s="287" t="s">
        <v>198</v>
      </c>
      <c r="AE23" s="287"/>
      <c r="AF23" s="287"/>
      <c r="AG23" s="287"/>
      <c r="AH23" s="287"/>
      <c r="AI23" s="287"/>
      <c r="AJ23" s="287"/>
      <c r="AK23" s="287"/>
      <c r="AL23" s="283" t="s">
        <v>198</v>
      </c>
      <c r="AM23" s="238"/>
      <c r="AN23" s="238"/>
      <c r="AO23" s="296"/>
      <c r="AP23" s="261" t="s">
        <v>61</v>
      </c>
      <c r="AQ23" s="300"/>
      <c r="AR23" s="300"/>
      <c r="AS23" s="300"/>
      <c r="AT23" s="300"/>
      <c r="AU23" s="300"/>
      <c r="AV23" s="300"/>
      <c r="AW23" s="300"/>
      <c r="AX23" s="300"/>
      <c r="AY23" s="300"/>
      <c r="AZ23" s="300"/>
      <c r="BA23" s="300"/>
      <c r="BB23" s="300"/>
      <c r="BC23" s="300"/>
      <c r="BD23" s="300"/>
      <c r="BE23" s="300"/>
      <c r="BF23" s="314"/>
      <c r="BG23" s="274">
        <v>360374</v>
      </c>
      <c r="BH23" s="217"/>
      <c r="BI23" s="217"/>
      <c r="BJ23" s="217"/>
      <c r="BK23" s="217"/>
      <c r="BL23" s="217"/>
      <c r="BM23" s="217"/>
      <c r="BN23" s="279"/>
      <c r="BO23" s="282">
        <v>4.2</v>
      </c>
      <c r="BP23" s="282"/>
      <c r="BQ23" s="282"/>
      <c r="BR23" s="282"/>
      <c r="BS23" s="287" t="s">
        <v>198</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374</v>
      </c>
      <c r="CS23" s="139"/>
      <c r="CT23" s="139"/>
      <c r="CU23" s="139"/>
      <c r="CV23" s="139"/>
      <c r="CW23" s="139"/>
      <c r="CX23" s="139"/>
      <c r="CY23" s="144"/>
      <c r="CZ23" s="182" t="s">
        <v>378</v>
      </c>
      <c r="DA23" s="139"/>
      <c r="DB23" s="139"/>
      <c r="DC23" s="144"/>
      <c r="DD23" s="182" t="s">
        <v>302</v>
      </c>
      <c r="DE23" s="139"/>
      <c r="DF23" s="139"/>
      <c r="DG23" s="139"/>
      <c r="DH23" s="139"/>
      <c r="DI23" s="139"/>
      <c r="DJ23" s="139"/>
      <c r="DK23" s="144"/>
      <c r="DL23" s="345" t="s">
        <v>380</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t="s">
        <v>198</v>
      </c>
      <c r="S24" s="217"/>
      <c r="T24" s="217"/>
      <c r="U24" s="217"/>
      <c r="V24" s="217"/>
      <c r="W24" s="217"/>
      <c r="X24" s="217"/>
      <c r="Y24" s="279"/>
      <c r="Z24" s="282" t="s">
        <v>198</v>
      </c>
      <c r="AA24" s="282"/>
      <c r="AB24" s="282"/>
      <c r="AC24" s="282"/>
      <c r="AD24" s="287" t="s">
        <v>198</v>
      </c>
      <c r="AE24" s="287"/>
      <c r="AF24" s="287"/>
      <c r="AG24" s="287"/>
      <c r="AH24" s="287"/>
      <c r="AI24" s="287"/>
      <c r="AJ24" s="287"/>
      <c r="AK24" s="287"/>
      <c r="AL24" s="283" t="s">
        <v>198</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198</v>
      </c>
      <c r="BH24" s="217"/>
      <c r="BI24" s="217"/>
      <c r="BJ24" s="217"/>
      <c r="BK24" s="217"/>
      <c r="BL24" s="217"/>
      <c r="BM24" s="217"/>
      <c r="BN24" s="279"/>
      <c r="BO24" s="282" t="s">
        <v>198</v>
      </c>
      <c r="BP24" s="282"/>
      <c r="BQ24" s="282"/>
      <c r="BR24" s="282"/>
      <c r="BS24" s="287" t="s">
        <v>198</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11877549</v>
      </c>
      <c r="CS24" s="276"/>
      <c r="CT24" s="276"/>
      <c r="CU24" s="276"/>
      <c r="CV24" s="276"/>
      <c r="CW24" s="276"/>
      <c r="CX24" s="276"/>
      <c r="CY24" s="278"/>
      <c r="CZ24" s="291">
        <v>52.8</v>
      </c>
      <c r="DA24" s="293"/>
      <c r="DB24" s="293"/>
      <c r="DC24" s="337"/>
      <c r="DD24" s="341">
        <v>7628605</v>
      </c>
      <c r="DE24" s="276"/>
      <c r="DF24" s="276"/>
      <c r="DG24" s="276"/>
      <c r="DH24" s="276"/>
      <c r="DI24" s="276"/>
      <c r="DJ24" s="276"/>
      <c r="DK24" s="278"/>
      <c r="DL24" s="341">
        <v>6929176</v>
      </c>
      <c r="DM24" s="276"/>
      <c r="DN24" s="276"/>
      <c r="DO24" s="276"/>
      <c r="DP24" s="276"/>
      <c r="DQ24" s="276"/>
      <c r="DR24" s="276"/>
      <c r="DS24" s="276"/>
      <c r="DT24" s="276"/>
      <c r="DU24" s="276"/>
      <c r="DV24" s="278"/>
      <c r="DW24" s="291">
        <v>53.3</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13541659</v>
      </c>
      <c r="S25" s="217"/>
      <c r="T25" s="217"/>
      <c r="U25" s="217"/>
      <c r="V25" s="217"/>
      <c r="W25" s="217"/>
      <c r="X25" s="217"/>
      <c r="Y25" s="279"/>
      <c r="Z25" s="282">
        <v>54.3</v>
      </c>
      <c r="AA25" s="282"/>
      <c r="AB25" s="282"/>
      <c r="AC25" s="282"/>
      <c r="AD25" s="287">
        <v>12894954</v>
      </c>
      <c r="AE25" s="287"/>
      <c r="AF25" s="287"/>
      <c r="AG25" s="287"/>
      <c r="AH25" s="287"/>
      <c r="AI25" s="287"/>
      <c r="AJ25" s="287"/>
      <c r="AK25" s="287"/>
      <c r="AL25" s="283">
        <v>99.7</v>
      </c>
      <c r="AM25" s="238"/>
      <c r="AN25" s="238"/>
      <c r="AO25" s="296"/>
      <c r="AP25" s="261" t="s">
        <v>275</v>
      </c>
      <c r="AQ25" s="300"/>
      <c r="AR25" s="300"/>
      <c r="AS25" s="300"/>
      <c r="AT25" s="300"/>
      <c r="AU25" s="300"/>
      <c r="AV25" s="300"/>
      <c r="AW25" s="300"/>
      <c r="AX25" s="300"/>
      <c r="AY25" s="300"/>
      <c r="AZ25" s="300"/>
      <c r="BA25" s="300"/>
      <c r="BB25" s="300"/>
      <c r="BC25" s="300"/>
      <c r="BD25" s="300"/>
      <c r="BE25" s="300"/>
      <c r="BF25" s="314"/>
      <c r="BG25" s="274" t="s">
        <v>198</v>
      </c>
      <c r="BH25" s="217"/>
      <c r="BI25" s="217"/>
      <c r="BJ25" s="217"/>
      <c r="BK25" s="217"/>
      <c r="BL25" s="217"/>
      <c r="BM25" s="217"/>
      <c r="BN25" s="279"/>
      <c r="BO25" s="282" t="s">
        <v>198</v>
      </c>
      <c r="BP25" s="282"/>
      <c r="BQ25" s="282"/>
      <c r="BR25" s="282"/>
      <c r="BS25" s="287" t="s">
        <v>198</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3665767</v>
      </c>
      <c r="CS25" s="313"/>
      <c r="CT25" s="313"/>
      <c r="CU25" s="313"/>
      <c r="CV25" s="313"/>
      <c r="CW25" s="313"/>
      <c r="CX25" s="313"/>
      <c r="CY25" s="332"/>
      <c r="CZ25" s="283">
        <v>16.3</v>
      </c>
      <c r="DA25" s="335"/>
      <c r="DB25" s="335"/>
      <c r="DC25" s="338"/>
      <c r="DD25" s="288">
        <v>3399270</v>
      </c>
      <c r="DE25" s="313"/>
      <c r="DF25" s="313"/>
      <c r="DG25" s="313"/>
      <c r="DH25" s="313"/>
      <c r="DI25" s="313"/>
      <c r="DJ25" s="313"/>
      <c r="DK25" s="332"/>
      <c r="DL25" s="288">
        <v>3372183</v>
      </c>
      <c r="DM25" s="313"/>
      <c r="DN25" s="313"/>
      <c r="DO25" s="313"/>
      <c r="DP25" s="313"/>
      <c r="DQ25" s="313"/>
      <c r="DR25" s="313"/>
      <c r="DS25" s="313"/>
      <c r="DT25" s="313"/>
      <c r="DU25" s="313"/>
      <c r="DV25" s="332"/>
      <c r="DW25" s="283">
        <v>26</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v>6507</v>
      </c>
      <c r="S26" s="217"/>
      <c r="T26" s="217"/>
      <c r="U26" s="217"/>
      <c r="V26" s="217"/>
      <c r="W26" s="217"/>
      <c r="X26" s="217"/>
      <c r="Y26" s="279"/>
      <c r="Z26" s="282">
        <v>0</v>
      </c>
      <c r="AA26" s="282"/>
      <c r="AB26" s="282"/>
      <c r="AC26" s="282"/>
      <c r="AD26" s="287">
        <v>6507</v>
      </c>
      <c r="AE26" s="287"/>
      <c r="AF26" s="287"/>
      <c r="AG26" s="287"/>
      <c r="AH26" s="287"/>
      <c r="AI26" s="287"/>
      <c r="AJ26" s="287"/>
      <c r="AK26" s="287"/>
      <c r="AL26" s="283">
        <v>0.1</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198</v>
      </c>
      <c r="BH26" s="217"/>
      <c r="BI26" s="217"/>
      <c r="BJ26" s="217"/>
      <c r="BK26" s="217"/>
      <c r="BL26" s="217"/>
      <c r="BM26" s="217"/>
      <c r="BN26" s="279"/>
      <c r="BO26" s="282" t="s">
        <v>198</v>
      </c>
      <c r="BP26" s="282"/>
      <c r="BQ26" s="282"/>
      <c r="BR26" s="282"/>
      <c r="BS26" s="287" t="s">
        <v>198</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2378841</v>
      </c>
      <c r="CS26" s="217"/>
      <c r="CT26" s="217"/>
      <c r="CU26" s="217"/>
      <c r="CV26" s="217"/>
      <c r="CW26" s="217"/>
      <c r="CX26" s="217"/>
      <c r="CY26" s="279"/>
      <c r="CZ26" s="283">
        <v>10.6</v>
      </c>
      <c r="DA26" s="335"/>
      <c r="DB26" s="335"/>
      <c r="DC26" s="338"/>
      <c r="DD26" s="288">
        <v>2209369</v>
      </c>
      <c r="DE26" s="217"/>
      <c r="DF26" s="217"/>
      <c r="DG26" s="217"/>
      <c r="DH26" s="217"/>
      <c r="DI26" s="217"/>
      <c r="DJ26" s="217"/>
      <c r="DK26" s="279"/>
      <c r="DL26" s="288" t="s">
        <v>198</v>
      </c>
      <c r="DM26" s="217"/>
      <c r="DN26" s="217"/>
      <c r="DO26" s="217"/>
      <c r="DP26" s="217"/>
      <c r="DQ26" s="217"/>
      <c r="DR26" s="217"/>
      <c r="DS26" s="217"/>
      <c r="DT26" s="217"/>
      <c r="DU26" s="217"/>
      <c r="DV26" s="279"/>
      <c r="DW26" s="283" t="s">
        <v>198</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93977</v>
      </c>
      <c r="S27" s="217"/>
      <c r="T27" s="217"/>
      <c r="U27" s="217"/>
      <c r="V27" s="217"/>
      <c r="W27" s="217"/>
      <c r="X27" s="217"/>
      <c r="Y27" s="279"/>
      <c r="Z27" s="282">
        <v>0.4</v>
      </c>
      <c r="AA27" s="282"/>
      <c r="AB27" s="282"/>
      <c r="AC27" s="282"/>
      <c r="AD27" s="287" t="s">
        <v>198</v>
      </c>
      <c r="AE27" s="287"/>
      <c r="AF27" s="287"/>
      <c r="AG27" s="287"/>
      <c r="AH27" s="287"/>
      <c r="AI27" s="287"/>
      <c r="AJ27" s="287"/>
      <c r="AK27" s="287"/>
      <c r="AL27" s="283" t="s">
        <v>198</v>
      </c>
      <c r="AM27" s="238"/>
      <c r="AN27" s="238"/>
      <c r="AO27" s="296"/>
      <c r="AP27" s="261" t="s">
        <v>391</v>
      </c>
      <c r="AQ27" s="1"/>
      <c r="AR27" s="1"/>
      <c r="AS27" s="1"/>
      <c r="AT27" s="1"/>
      <c r="AU27" s="1"/>
      <c r="AV27" s="1"/>
      <c r="AW27" s="1"/>
      <c r="AX27" s="1"/>
      <c r="AY27" s="1"/>
      <c r="AZ27" s="1"/>
      <c r="BA27" s="1"/>
      <c r="BB27" s="1"/>
      <c r="BC27" s="1"/>
      <c r="BD27" s="1"/>
      <c r="BE27" s="1"/>
      <c r="BF27" s="269"/>
      <c r="BG27" s="274">
        <v>8479430</v>
      </c>
      <c r="BH27" s="217"/>
      <c r="BI27" s="217"/>
      <c r="BJ27" s="217"/>
      <c r="BK27" s="217"/>
      <c r="BL27" s="217"/>
      <c r="BM27" s="217"/>
      <c r="BN27" s="279"/>
      <c r="BO27" s="282">
        <v>100</v>
      </c>
      <c r="BP27" s="282"/>
      <c r="BQ27" s="282"/>
      <c r="BR27" s="282"/>
      <c r="BS27" s="287" t="s">
        <v>198</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6172184</v>
      </c>
      <c r="CS27" s="313"/>
      <c r="CT27" s="313"/>
      <c r="CU27" s="313"/>
      <c r="CV27" s="313"/>
      <c r="CW27" s="313"/>
      <c r="CX27" s="313"/>
      <c r="CY27" s="332"/>
      <c r="CZ27" s="283">
        <v>27.4</v>
      </c>
      <c r="DA27" s="335"/>
      <c r="DB27" s="335"/>
      <c r="DC27" s="338"/>
      <c r="DD27" s="288">
        <v>2194637</v>
      </c>
      <c r="DE27" s="313"/>
      <c r="DF27" s="313"/>
      <c r="DG27" s="313"/>
      <c r="DH27" s="313"/>
      <c r="DI27" s="313"/>
      <c r="DJ27" s="313"/>
      <c r="DK27" s="332"/>
      <c r="DL27" s="288">
        <v>1542702</v>
      </c>
      <c r="DM27" s="313"/>
      <c r="DN27" s="313"/>
      <c r="DO27" s="313"/>
      <c r="DP27" s="313"/>
      <c r="DQ27" s="313"/>
      <c r="DR27" s="313"/>
      <c r="DS27" s="313"/>
      <c r="DT27" s="313"/>
      <c r="DU27" s="313"/>
      <c r="DV27" s="332"/>
      <c r="DW27" s="283">
        <v>11.9</v>
      </c>
      <c r="DX27" s="335"/>
      <c r="DY27" s="335"/>
      <c r="DZ27" s="335"/>
      <c r="EA27" s="335"/>
      <c r="EB27" s="335"/>
      <c r="EC27" s="360"/>
    </row>
    <row r="28" spans="2:133" ht="11.25" customHeight="1">
      <c r="B28" s="261" t="s">
        <v>231</v>
      </c>
      <c r="C28" s="1"/>
      <c r="D28" s="1"/>
      <c r="E28" s="1"/>
      <c r="F28" s="1"/>
      <c r="G28" s="1"/>
      <c r="H28" s="1"/>
      <c r="I28" s="1"/>
      <c r="J28" s="1"/>
      <c r="K28" s="1"/>
      <c r="L28" s="1"/>
      <c r="M28" s="1"/>
      <c r="N28" s="1"/>
      <c r="O28" s="1"/>
      <c r="P28" s="1"/>
      <c r="Q28" s="269"/>
      <c r="R28" s="274">
        <v>86140</v>
      </c>
      <c r="S28" s="217"/>
      <c r="T28" s="217"/>
      <c r="U28" s="217"/>
      <c r="V28" s="217"/>
      <c r="W28" s="217"/>
      <c r="X28" s="217"/>
      <c r="Y28" s="279"/>
      <c r="Z28" s="282">
        <v>0.3</v>
      </c>
      <c r="AA28" s="282"/>
      <c r="AB28" s="282"/>
      <c r="AC28" s="282"/>
      <c r="AD28" s="287" t="s">
        <v>198</v>
      </c>
      <c r="AE28" s="287"/>
      <c r="AF28" s="287"/>
      <c r="AG28" s="287"/>
      <c r="AH28" s="287"/>
      <c r="AI28" s="287"/>
      <c r="AJ28" s="287"/>
      <c r="AK28" s="287"/>
      <c r="AL28" s="283" t="s">
        <v>198</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2039598</v>
      </c>
      <c r="CS28" s="217"/>
      <c r="CT28" s="217"/>
      <c r="CU28" s="217"/>
      <c r="CV28" s="217"/>
      <c r="CW28" s="217"/>
      <c r="CX28" s="217"/>
      <c r="CY28" s="279"/>
      <c r="CZ28" s="283">
        <v>9.1</v>
      </c>
      <c r="DA28" s="335"/>
      <c r="DB28" s="335"/>
      <c r="DC28" s="338"/>
      <c r="DD28" s="288">
        <v>2034698</v>
      </c>
      <c r="DE28" s="217"/>
      <c r="DF28" s="217"/>
      <c r="DG28" s="217"/>
      <c r="DH28" s="217"/>
      <c r="DI28" s="217"/>
      <c r="DJ28" s="217"/>
      <c r="DK28" s="279"/>
      <c r="DL28" s="288">
        <v>2014291</v>
      </c>
      <c r="DM28" s="217"/>
      <c r="DN28" s="217"/>
      <c r="DO28" s="217"/>
      <c r="DP28" s="217"/>
      <c r="DQ28" s="217"/>
      <c r="DR28" s="217"/>
      <c r="DS28" s="217"/>
      <c r="DT28" s="217"/>
      <c r="DU28" s="217"/>
      <c r="DV28" s="279"/>
      <c r="DW28" s="283">
        <v>15.5</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76896</v>
      </c>
      <c r="S29" s="217"/>
      <c r="T29" s="217"/>
      <c r="U29" s="217"/>
      <c r="V29" s="217"/>
      <c r="W29" s="217"/>
      <c r="X29" s="217"/>
      <c r="Y29" s="279"/>
      <c r="Z29" s="282">
        <v>0.3</v>
      </c>
      <c r="AA29" s="282"/>
      <c r="AB29" s="282"/>
      <c r="AC29" s="282"/>
      <c r="AD29" s="287" t="s">
        <v>198</v>
      </c>
      <c r="AE29" s="287"/>
      <c r="AF29" s="287"/>
      <c r="AG29" s="287"/>
      <c r="AH29" s="287"/>
      <c r="AI29" s="287"/>
      <c r="AJ29" s="287"/>
      <c r="AK29" s="287"/>
      <c r="AL29" s="283" t="s">
        <v>198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173</v>
      </c>
      <c r="CE29" s="41"/>
      <c r="CF29" s="261" t="s">
        <v>21</v>
      </c>
      <c r="CG29" s="1"/>
      <c r="CH29" s="1"/>
      <c r="CI29" s="1"/>
      <c r="CJ29" s="1"/>
      <c r="CK29" s="1"/>
      <c r="CL29" s="1"/>
      <c r="CM29" s="1"/>
      <c r="CN29" s="1"/>
      <c r="CO29" s="1"/>
      <c r="CP29" s="1"/>
      <c r="CQ29" s="269"/>
      <c r="CR29" s="274">
        <v>2039598</v>
      </c>
      <c r="CS29" s="313"/>
      <c r="CT29" s="313"/>
      <c r="CU29" s="313"/>
      <c r="CV29" s="313"/>
      <c r="CW29" s="313"/>
      <c r="CX29" s="313"/>
      <c r="CY29" s="332"/>
      <c r="CZ29" s="283">
        <v>9.1</v>
      </c>
      <c r="DA29" s="335"/>
      <c r="DB29" s="335"/>
      <c r="DC29" s="338"/>
      <c r="DD29" s="288">
        <v>2034698</v>
      </c>
      <c r="DE29" s="313"/>
      <c r="DF29" s="313"/>
      <c r="DG29" s="313"/>
      <c r="DH29" s="313"/>
      <c r="DI29" s="313"/>
      <c r="DJ29" s="313"/>
      <c r="DK29" s="332"/>
      <c r="DL29" s="288">
        <v>2014291</v>
      </c>
      <c r="DM29" s="313"/>
      <c r="DN29" s="313"/>
      <c r="DO29" s="313"/>
      <c r="DP29" s="313"/>
      <c r="DQ29" s="313"/>
      <c r="DR29" s="313"/>
      <c r="DS29" s="313"/>
      <c r="DT29" s="313"/>
      <c r="DU29" s="313"/>
      <c r="DV29" s="332"/>
      <c r="DW29" s="283">
        <v>15.5</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4238210</v>
      </c>
      <c r="S30" s="217"/>
      <c r="T30" s="217"/>
      <c r="U30" s="217"/>
      <c r="V30" s="217"/>
      <c r="W30" s="217"/>
      <c r="X30" s="217"/>
      <c r="Y30" s="279"/>
      <c r="Z30" s="282">
        <v>17</v>
      </c>
      <c r="AA30" s="282"/>
      <c r="AB30" s="282"/>
      <c r="AC30" s="282"/>
      <c r="AD30" s="287" t="s">
        <v>198</v>
      </c>
      <c r="AE30" s="287"/>
      <c r="AF30" s="287"/>
      <c r="AG30" s="287"/>
      <c r="AH30" s="287"/>
      <c r="AI30" s="287"/>
      <c r="AJ30" s="287"/>
      <c r="AK30" s="287"/>
      <c r="AL30" s="283" t="s">
        <v>198</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185</v>
      </c>
      <c r="BH30" s="321"/>
      <c r="BI30" s="321"/>
      <c r="BJ30" s="321"/>
      <c r="BK30" s="321"/>
      <c r="BL30" s="321"/>
      <c r="BM30" s="321"/>
      <c r="BN30" s="321"/>
      <c r="BO30" s="321"/>
      <c r="BP30" s="321"/>
      <c r="BQ30" s="323"/>
      <c r="BR30" s="182" t="s">
        <v>393</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1997463</v>
      </c>
      <c r="CS30" s="217"/>
      <c r="CT30" s="217"/>
      <c r="CU30" s="217"/>
      <c r="CV30" s="217"/>
      <c r="CW30" s="217"/>
      <c r="CX30" s="217"/>
      <c r="CY30" s="279"/>
      <c r="CZ30" s="283">
        <v>8.9</v>
      </c>
      <c r="DA30" s="335"/>
      <c r="DB30" s="335"/>
      <c r="DC30" s="338"/>
      <c r="DD30" s="288">
        <v>1992626</v>
      </c>
      <c r="DE30" s="217"/>
      <c r="DF30" s="217"/>
      <c r="DG30" s="217"/>
      <c r="DH30" s="217"/>
      <c r="DI30" s="217"/>
      <c r="DJ30" s="217"/>
      <c r="DK30" s="279"/>
      <c r="DL30" s="288">
        <v>1972219</v>
      </c>
      <c r="DM30" s="217"/>
      <c r="DN30" s="217"/>
      <c r="DO30" s="217"/>
      <c r="DP30" s="217"/>
      <c r="DQ30" s="217"/>
      <c r="DR30" s="217"/>
      <c r="DS30" s="217"/>
      <c r="DT30" s="217"/>
      <c r="DU30" s="217"/>
      <c r="DV30" s="279"/>
      <c r="DW30" s="283">
        <v>15.2</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198</v>
      </c>
      <c r="S31" s="217"/>
      <c r="T31" s="217"/>
      <c r="U31" s="217"/>
      <c r="V31" s="217"/>
      <c r="W31" s="217"/>
      <c r="X31" s="217"/>
      <c r="Y31" s="279"/>
      <c r="Z31" s="282" t="s">
        <v>198</v>
      </c>
      <c r="AA31" s="282"/>
      <c r="AB31" s="282"/>
      <c r="AC31" s="282"/>
      <c r="AD31" s="287" t="s">
        <v>198</v>
      </c>
      <c r="AE31" s="287"/>
      <c r="AF31" s="287"/>
      <c r="AG31" s="287"/>
      <c r="AH31" s="287"/>
      <c r="AI31" s="287"/>
      <c r="AJ31" s="287"/>
      <c r="AK31" s="287"/>
      <c r="AL31" s="283" t="s">
        <v>198</v>
      </c>
      <c r="AM31" s="238"/>
      <c r="AN31" s="238"/>
      <c r="AO31" s="296"/>
      <c r="AP31" s="163" t="s">
        <v>9</v>
      </c>
      <c r="AQ31" s="178"/>
      <c r="AR31" s="178"/>
      <c r="AS31" s="178"/>
      <c r="AT31" s="306" t="s">
        <v>395</v>
      </c>
      <c r="AU31" s="265"/>
      <c r="AV31" s="265"/>
      <c r="AW31" s="265"/>
      <c r="AX31" s="260" t="s">
        <v>276</v>
      </c>
      <c r="AY31" s="265"/>
      <c r="AZ31" s="265"/>
      <c r="BA31" s="265"/>
      <c r="BB31" s="265"/>
      <c r="BC31" s="265"/>
      <c r="BD31" s="265"/>
      <c r="BE31" s="265"/>
      <c r="BF31" s="268"/>
      <c r="BG31" s="318">
        <v>99.5</v>
      </c>
      <c r="BH31" s="322"/>
      <c r="BI31" s="322"/>
      <c r="BJ31" s="322"/>
      <c r="BK31" s="322"/>
      <c r="BL31" s="322"/>
      <c r="BM31" s="293">
        <v>98.9</v>
      </c>
      <c r="BN31" s="322"/>
      <c r="BO31" s="322"/>
      <c r="BP31" s="322"/>
      <c r="BQ31" s="324"/>
      <c r="BR31" s="318">
        <v>99.5</v>
      </c>
      <c r="BS31" s="322"/>
      <c r="BT31" s="322"/>
      <c r="BU31" s="322"/>
      <c r="BV31" s="322"/>
      <c r="BW31" s="322"/>
      <c r="BX31" s="293">
        <v>98.7</v>
      </c>
      <c r="BY31" s="322"/>
      <c r="BZ31" s="322"/>
      <c r="CA31" s="322"/>
      <c r="CB31" s="324"/>
      <c r="CD31" s="134"/>
      <c r="CE31" s="42"/>
      <c r="CF31" s="261" t="s">
        <v>315</v>
      </c>
      <c r="CG31" s="1"/>
      <c r="CH31" s="1"/>
      <c r="CI31" s="1"/>
      <c r="CJ31" s="1"/>
      <c r="CK31" s="1"/>
      <c r="CL31" s="1"/>
      <c r="CM31" s="1"/>
      <c r="CN31" s="1"/>
      <c r="CO31" s="1"/>
      <c r="CP31" s="1"/>
      <c r="CQ31" s="269"/>
      <c r="CR31" s="274">
        <v>42135</v>
      </c>
      <c r="CS31" s="313"/>
      <c r="CT31" s="313"/>
      <c r="CU31" s="313"/>
      <c r="CV31" s="313"/>
      <c r="CW31" s="313"/>
      <c r="CX31" s="313"/>
      <c r="CY31" s="332"/>
      <c r="CZ31" s="283">
        <v>0.2</v>
      </c>
      <c r="DA31" s="335"/>
      <c r="DB31" s="335"/>
      <c r="DC31" s="338"/>
      <c r="DD31" s="288">
        <v>42072</v>
      </c>
      <c r="DE31" s="313"/>
      <c r="DF31" s="313"/>
      <c r="DG31" s="313"/>
      <c r="DH31" s="313"/>
      <c r="DI31" s="313"/>
      <c r="DJ31" s="313"/>
      <c r="DK31" s="332"/>
      <c r="DL31" s="288">
        <v>42072</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396</v>
      </c>
      <c r="C32" s="1"/>
      <c r="D32" s="1"/>
      <c r="E32" s="1"/>
      <c r="F32" s="1"/>
      <c r="G32" s="1"/>
      <c r="H32" s="1"/>
      <c r="I32" s="1"/>
      <c r="J32" s="1"/>
      <c r="K32" s="1"/>
      <c r="L32" s="1"/>
      <c r="M32" s="1"/>
      <c r="N32" s="1"/>
      <c r="O32" s="1"/>
      <c r="P32" s="1"/>
      <c r="Q32" s="269"/>
      <c r="R32" s="274">
        <v>1532019</v>
      </c>
      <c r="S32" s="217"/>
      <c r="T32" s="217"/>
      <c r="U32" s="217"/>
      <c r="V32" s="217"/>
      <c r="W32" s="217"/>
      <c r="X32" s="217"/>
      <c r="Y32" s="279"/>
      <c r="Z32" s="282">
        <v>6.1</v>
      </c>
      <c r="AA32" s="282"/>
      <c r="AB32" s="282"/>
      <c r="AC32" s="282"/>
      <c r="AD32" s="287" t="s">
        <v>198</v>
      </c>
      <c r="AE32" s="287"/>
      <c r="AF32" s="287"/>
      <c r="AG32" s="287"/>
      <c r="AH32" s="287"/>
      <c r="AI32" s="287"/>
      <c r="AJ32" s="287"/>
      <c r="AK32" s="287"/>
      <c r="AL32" s="283" t="s">
        <v>198</v>
      </c>
      <c r="AM32" s="238"/>
      <c r="AN32" s="238"/>
      <c r="AO32" s="296"/>
      <c r="AP32" s="299"/>
      <c r="AQ32" s="29"/>
      <c r="AR32" s="29"/>
      <c r="AS32" s="29"/>
      <c r="AT32" s="307"/>
      <c r="AU32" s="1" t="s">
        <v>251</v>
      </c>
      <c r="AX32" s="261" t="s">
        <v>375</v>
      </c>
      <c r="AY32" s="1"/>
      <c r="AZ32" s="1"/>
      <c r="BA32" s="1"/>
      <c r="BB32" s="1"/>
      <c r="BC32" s="1"/>
      <c r="BD32" s="1"/>
      <c r="BE32" s="1"/>
      <c r="BF32" s="269"/>
      <c r="BG32" s="319">
        <v>99.4</v>
      </c>
      <c r="BH32" s="313"/>
      <c r="BI32" s="313"/>
      <c r="BJ32" s="313"/>
      <c r="BK32" s="313"/>
      <c r="BL32" s="313"/>
      <c r="BM32" s="238">
        <v>98.5</v>
      </c>
      <c r="BN32" s="313"/>
      <c r="BO32" s="313"/>
      <c r="BP32" s="313"/>
      <c r="BQ32" s="316"/>
      <c r="BR32" s="319">
        <v>99.3</v>
      </c>
      <c r="BS32" s="313"/>
      <c r="BT32" s="313"/>
      <c r="BU32" s="313"/>
      <c r="BV32" s="313"/>
      <c r="BW32" s="313"/>
      <c r="BX32" s="238">
        <v>98.4</v>
      </c>
      <c r="BY32" s="313"/>
      <c r="BZ32" s="313"/>
      <c r="CA32" s="313"/>
      <c r="CB32" s="316"/>
      <c r="CD32" s="135"/>
      <c r="CE32" s="142"/>
      <c r="CF32" s="261" t="s">
        <v>398</v>
      </c>
      <c r="CG32" s="1"/>
      <c r="CH32" s="1"/>
      <c r="CI32" s="1"/>
      <c r="CJ32" s="1"/>
      <c r="CK32" s="1"/>
      <c r="CL32" s="1"/>
      <c r="CM32" s="1"/>
      <c r="CN32" s="1"/>
      <c r="CO32" s="1"/>
      <c r="CP32" s="1"/>
      <c r="CQ32" s="269"/>
      <c r="CR32" s="274" t="s">
        <v>198</v>
      </c>
      <c r="CS32" s="217"/>
      <c r="CT32" s="217"/>
      <c r="CU32" s="217"/>
      <c r="CV32" s="217"/>
      <c r="CW32" s="217"/>
      <c r="CX32" s="217"/>
      <c r="CY32" s="279"/>
      <c r="CZ32" s="283" t="s">
        <v>198</v>
      </c>
      <c r="DA32" s="335"/>
      <c r="DB32" s="335"/>
      <c r="DC32" s="338"/>
      <c r="DD32" s="288" t="s">
        <v>198</v>
      </c>
      <c r="DE32" s="217"/>
      <c r="DF32" s="217"/>
      <c r="DG32" s="217"/>
      <c r="DH32" s="217"/>
      <c r="DI32" s="217"/>
      <c r="DJ32" s="217"/>
      <c r="DK32" s="279"/>
      <c r="DL32" s="288" t="s">
        <v>198</v>
      </c>
      <c r="DM32" s="217"/>
      <c r="DN32" s="217"/>
      <c r="DO32" s="217"/>
      <c r="DP32" s="217"/>
      <c r="DQ32" s="217"/>
      <c r="DR32" s="217"/>
      <c r="DS32" s="217"/>
      <c r="DT32" s="217"/>
      <c r="DU32" s="217"/>
      <c r="DV32" s="279"/>
      <c r="DW32" s="283" t="s">
        <v>198</v>
      </c>
      <c r="DX32" s="335"/>
      <c r="DY32" s="335"/>
      <c r="DZ32" s="335"/>
      <c r="EA32" s="335"/>
      <c r="EB32" s="335"/>
      <c r="EC32" s="360"/>
    </row>
    <row r="33" spans="2:133" ht="11.25" customHeight="1">
      <c r="B33" s="261" t="s">
        <v>237</v>
      </c>
      <c r="C33" s="1"/>
      <c r="D33" s="1"/>
      <c r="E33" s="1"/>
      <c r="F33" s="1"/>
      <c r="G33" s="1"/>
      <c r="H33" s="1"/>
      <c r="I33" s="1"/>
      <c r="J33" s="1"/>
      <c r="K33" s="1"/>
      <c r="L33" s="1"/>
      <c r="M33" s="1"/>
      <c r="N33" s="1"/>
      <c r="O33" s="1"/>
      <c r="P33" s="1"/>
      <c r="Q33" s="269"/>
      <c r="R33" s="274">
        <v>103637</v>
      </c>
      <c r="S33" s="217"/>
      <c r="T33" s="217"/>
      <c r="U33" s="217"/>
      <c r="V33" s="217"/>
      <c r="W33" s="217"/>
      <c r="X33" s="217"/>
      <c r="Y33" s="279"/>
      <c r="Z33" s="282">
        <v>0.4</v>
      </c>
      <c r="AA33" s="282"/>
      <c r="AB33" s="282"/>
      <c r="AC33" s="282"/>
      <c r="AD33" s="287">
        <v>27889</v>
      </c>
      <c r="AE33" s="287"/>
      <c r="AF33" s="287"/>
      <c r="AG33" s="287"/>
      <c r="AH33" s="287"/>
      <c r="AI33" s="287"/>
      <c r="AJ33" s="287"/>
      <c r="AK33" s="287"/>
      <c r="AL33" s="283">
        <v>0.2</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99.6</v>
      </c>
      <c r="BH33" s="312"/>
      <c r="BI33" s="312"/>
      <c r="BJ33" s="312"/>
      <c r="BK33" s="312"/>
      <c r="BL33" s="312"/>
      <c r="BM33" s="294">
        <v>99.1</v>
      </c>
      <c r="BN33" s="312"/>
      <c r="BO33" s="312"/>
      <c r="BP33" s="312"/>
      <c r="BQ33" s="317"/>
      <c r="BR33" s="320">
        <v>99.5</v>
      </c>
      <c r="BS33" s="312"/>
      <c r="BT33" s="312"/>
      <c r="BU33" s="312"/>
      <c r="BV33" s="312"/>
      <c r="BW33" s="312"/>
      <c r="BX33" s="294">
        <v>98.9</v>
      </c>
      <c r="BY33" s="312"/>
      <c r="BZ33" s="312"/>
      <c r="CA33" s="312"/>
      <c r="CB33" s="317"/>
      <c r="CD33" s="261" t="s">
        <v>399</v>
      </c>
      <c r="CE33" s="1"/>
      <c r="CF33" s="1"/>
      <c r="CG33" s="1"/>
      <c r="CH33" s="1"/>
      <c r="CI33" s="1"/>
      <c r="CJ33" s="1"/>
      <c r="CK33" s="1"/>
      <c r="CL33" s="1"/>
      <c r="CM33" s="1"/>
      <c r="CN33" s="1"/>
      <c r="CO33" s="1"/>
      <c r="CP33" s="1"/>
      <c r="CQ33" s="269"/>
      <c r="CR33" s="274">
        <v>8400099</v>
      </c>
      <c r="CS33" s="313"/>
      <c r="CT33" s="313"/>
      <c r="CU33" s="313"/>
      <c r="CV33" s="313"/>
      <c r="CW33" s="313"/>
      <c r="CX33" s="313"/>
      <c r="CY33" s="332"/>
      <c r="CZ33" s="283">
        <v>37.299999999999997</v>
      </c>
      <c r="DA33" s="335"/>
      <c r="DB33" s="335"/>
      <c r="DC33" s="338"/>
      <c r="DD33" s="288">
        <v>6623061</v>
      </c>
      <c r="DE33" s="313"/>
      <c r="DF33" s="313"/>
      <c r="DG33" s="313"/>
      <c r="DH33" s="313"/>
      <c r="DI33" s="313"/>
      <c r="DJ33" s="313"/>
      <c r="DK33" s="332"/>
      <c r="DL33" s="288">
        <v>5068226</v>
      </c>
      <c r="DM33" s="313"/>
      <c r="DN33" s="313"/>
      <c r="DO33" s="313"/>
      <c r="DP33" s="313"/>
      <c r="DQ33" s="313"/>
      <c r="DR33" s="313"/>
      <c r="DS33" s="313"/>
      <c r="DT33" s="313"/>
      <c r="DU33" s="313"/>
      <c r="DV33" s="332"/>
      <c r="DW33" s="283">
        <v>39</v>
      </c>
      <c r="DX33" s="335"/>
      <c r="DY33" s="335"/>
      <c r="DZ33" s="335"/>
      <c r="EA33" s="335"/>
      <c r="EB33" s="335"/>
      <c r="EC33" s="360"/>
    </row>
    <row r="34" spans="2:133" ht="11.25" customHeight="1">
      <c r="B34" s="261" t="s">
        <v>146</v>
      </c>
      <c r="C34" s="1"/>
      <c r="D34" s="1"/>
      <c r="E34" s="1"/>
      <c r="F34" s="1"/>
      <c r="G34" s="1"/>
      <c r="H34" s="1"/>
      <c r="I34" s="1"/>
      <c r="J34" s="1"/>
      <c r="K34" s="1"/>
      <c r="L34" s="1"/>
      <c r="M34" s="1"/>
      <c r="N34" s="1"/>
      <c r="O34" s="1"/>
      <c r="P34" s="1"/>
      <c r="Q34" s="269"/>
      <c r="R34" s="274">
        <v>330683</v>
      </c>
      <c r="S34" s="217"/>
      <c r="T34" s="217"/>
      <c r="U34" s="217"/>
      <c r="V34" s="217"/>
      <c r="W34" s="217"/>
      <c r="X34" s="217"/>
      <c r="Y34" s="279"/>
      <c r="Z34" s="282">
        <v>1.3</v>
      </c>
      <c r="AA34" s="282"/>
      <c r="AB34" s="282"/>
      <c r="AC34" s="282"/>
      <c r="AD34" s="287" t="s">
        <v>198</v>
      </c>
      <c r="AE34" s="287"/>
      <c r="AF34" s="287"/>
      <c r="AG34" s="287"/>
      <c r="AH34" s="287"/>
      <c r="AI34" s="287"/>
      <c r="AJ34" s="287"/>
      <c r="AK34" s="287"/>
      <c r="AL34" s="283" t="s">
        <v>198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3151753</v>
      </c>
      <c r="CS34" s="217"/>
      <c r="CT34" s="217"/>
      <c r="CU34" s="217"/>
      <c r="CV34" s="217"/>
      <c r="CW34" s="217"/>
      <c r="CX34" s="217"/>
      <c r="CY34" s="279"/>
      <c r="CZ34" s="283">
        <v>14</v>
      </c>
      <c r="DA34" s="335"/>
      <c r="DB34" s="335"/>
      <c r="DC34" s="338"/>
      <c r="DD34" s="288">
        <v>2500201</v>
      </c>
      <c r="DE34" s="217"/>
      <c r="DF34" s="217"/>
      <c r="DG34" s="217"/>
      <c r="DH34" s="217"/>
      <c r="DI34" s="217"/>
      <c r="DJ34" s="217"/>
      <c r="DK34" s="279"/>
      <c r="DL34" s="288">
        <v>2372219</v>
      </c>
      <c r="DM34" s="217"/>
      <c r="DN34" s="217"/>
      <c r="DO34" s="217"/>
      <c r="DP34" s="217"/>
      <c r="DQ34" s="217"/>
      <c r="DR34" s="217"/>
      <c r="DS34" s="217"/>
      <c r="DT34" s="217"/>
      <c r="DU34" s="217"/>
      <c r="DV34" s="279"/>
      <c r="DW34" s="283">
        <v>18.3</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939347</v>
      </c>
      <c r="S35" s="217"/>
      <c r="T35" s="217"/>
      <c r="U35" s="217"/>
      <c r="V35" s="217"/>
      <c r="W35" s="217"/>
      <c r="X35" s="217"/>
      <c r="Y35" s="279"/>
      <c r="Z35" s="282">
        <v>3.8</v>
      </c>
      <c r="AA35" s="282"/>
      <c r="AB35" s="282"/>
      <c r="AC35" s="282"/>
      <c r="AD35" s="287" t="s">
        <v>198</v>
      </c>
      <c r="AE35" s="287"/>
      <c r="AF35" s="287"/>
      <c r="AG35" s="287"/>
      <c r="AH35" s="287"/>
      <c r="AI35" s="287"/>
      <c r="AJ35" s="287"/>
      <c r="AK35" s="287"/>
      <c r="AL35" s="283" t="s">
        <v>198</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145349</v>
      </c>
      <c r="CS35" s="313"/>
      <c r="CT35" s="313"/>
      <c r="CU35" s="313"/>
      <c r="CV35" s="313"/>
      <c r="CW35" s="313"/>
      <c r="CX35" s="313"/>
      <c r="CY35" s="332"/>
      <c r="CZ35" s="283">
        <v>0.6</v>
      </c>
      <c r="DA35" s="335"/>
      <c r="DB35" s="335"/>
      <c r="DC35" s="338"/>
      <c r="DD35" s="288">
        <v>84382</v>
      </c>
      <c r="DE35" s="313"/>
      <c r="DF35" s="313"/>
      <c r="DG35" s="313"/>
      <c r="DH35" s="313"/>
      <c r="DI35" s="313"/>
      <c r="DJ35" s="313"/>
      <c r="DK35" s="332"/>
      <c r="DL35" s="288">
        <v>52757</v>
      </c>
      <c r="DM35" s="313"/>
      <c r="DN35" s="313"/>
      <c r="DO35" s="313"/>
      <c r="DP35" s="313"/>
      <c r="DQ35" s="313"/>
      <c r="DR35" s="313"/>
      <c r="DS35" s="313"/>
      <c r="DT35" s="313"/>
      <c r="DU35" s="313"/>
      <c r="DV35" s="332"/>
      <c r="DW35" s="283">
        <v>0.4</v>
      </c>
      <c r="DX35" s="335"/>
      <c r="DY35" s="335"/>
      <c r="DZ35" s="335"/>
      <c r="EA35" s="335"/>
      <c r="EB35" s="335"/>
      <c r="EC35" s="360"/>
    </row>
    <row r="36" spans="2:133" ht="11.25" customHeight="1">
      <c r="B36" s="261" t="s">
        <v>376</v>
      </c>
      <c r="C36" s="1"/>
      <c r="D36" s="1"/>
      <c r="E36" s="1"/>
      <c r="F36" s="1"/>
      <c r="G36" s="1"/>
      <c r="H36" s="1"/>
      <c r="I36" s="1"/>
      <c r="J36" s="1"/>
      <c r="K36" s="1"/>
      <c r="L36" s="1"/>
      <c r="M36" s="1"/>
      <c r="N36" s="1"/>
      <c r="O36" s="1"/>
      <c r="P36" s="1"/>
      <c r="Q36" s="269"/>
      <c r="R36" s="274">
        <v>2142417</v>
      </c>
      <c r="S36" s="217"/>
      <c r="T36" s="217"/>
      <c r="U36" s="217"/>
      <c r="V36" s="217"/>
      <c r="W36" s="217"/>
      <c r="X36" s="217"/>
      <c r="Y36" s="279"/>
      <c r="Z36" s="282">
        <v>8.6</v>
      </c>
      <c r="AA36" s="282"/>
      <c r="AB36" s="282"/>
      <c r="AC36" s="282"/>
      <c r="AD36" s="287" t="s">
        <v>198</v>
      </c>
      <c r="AE36" s="287"/>
      <c r="AF36" s="287"/>
      <c r="AG36" s="287"/>
      <c r="AH36" s="287"/>
      <c r="AI36" s="287"/>
      <c r="AJ36" s="287"/>
      <c r="AK36" s="287"/>
      <c r="AL36" s="283" t="s">
        <v>198</v>
      </c>
      <c r="AM36" s="238"/>
      <c r="AN36" s="238"/>
      <c r="AO36" s="296"/>
      <c r="AP36" s="95"/>
      <c r="AQ36" s="301" t="s">
        <v>391</v>
      </c>
      <c r="AR36" s="304"/>
      <c r="AS36" s="304"/>
      <c r="AT36" s="304"/>
      <c r="AU36" s="304"/>
      <c r="AV36" s="304"/>
      <c r="AW36" s="304"/>
      <c r="AX36" s="304"/>
      <c r="AY36" s="309"/>
      <c r="AZ36" s="273">
        <v>2671131</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507106</v>
      </c>
      <c r="BW36" s="276"/>
      <c r="BX36" s="276"/>
      <c r="BY36" s="276"/>
      <c r="BZ36" s="276"/>
      <c r="CA36" s="276"/>
      <c r="CB36" s="315"/>
      <c r="CD36" s="261" t="s">
        <v>29</v>
      </c>
      <c r="CE36" s="1"/>
      <c r="CF36" s="1"/>
      <c r="CG36" s="1"/>
      <c r="CH36" s="1"/>
      <c r="CI36" s="1"/>
      <c r="CJ36" s="1"/>
      <c r="CK36" s="1"/>
      <c r="CL36" s="1"/>
      <c r="CM36" s="1"/>
      <c r="CN36" s="1"/>
      <c r="CO36" s="1"/>
      <c r="CP36" s="1"/>
      <c r="CQ36" s="269"/>
      <c r="CR36" s="274">
        <v>1763684</v>
      </c>
      <c r="CS36" s="217"/>
      <c r="CT36" s="217"/>
      <c r="CU36" s="217"/>
      <c r="CV36" s="217"/>
      <c r="CW36" s="217"/>
      <c r="CX36" s="217"/>
      <c r="CY36" s="279"/>
      <c r="CZ36" s="283">
        <v>7.8</v>
      </c>
      <c r="DA36" s="335"/>
      <c r="DB36" s="335"/>
      <c r="DC36" s="338"/>
      <c r="DD36" s="288">
        <v>1488819</v>
      </c>
      <c r="DE36" s="217"/>
      <c r="DF36" s="217"/>
      <c r="DG36" s="217"/>
      <c r="DH36" s="217"/>
      <c r="DI36" s="217"/>
      <c r="DJ36" s="217"/>
      <c r="DK36" s="279"/>
      <c r="DL36" s="288">
        <v>1032000</v>
      </c>
      <c r="DM36" s="217"/>
      <c r="DN36" s="217"/>
      <c r="DO36" s="217"/>
      <c r="DP36" s="217"/>
      <c r="DQ36" s="217"/>
      <c r="DR36" s="217"/>
      <c r="DS36" s="217"/>
      <c r="DT36" s="217"/>
      <c r="DU36" s="217"/>
      <c r="DV36" s="279"/>
      <c r="DW36" s="283">
        <v>7.9</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568759</v>
      </c>
      <c r="S37" s="217"/>
      <c r="T37" s="217"/>
      <c r="U37" s="217"/>
      <c r="V37" s="217"/>
      <c r="W37" s="217"/>
      <c r="X37" s="217"/>
      <c r="Y37" s="279"/>
      <c r="Z37" s="282">
        <v>2.2999999999999998</v>
      </c>
      <c r="AA37" s="282"/>
      <c r="AB37" s="282"/>
      <c r="AC37" s="282"/>
      <c r="AD37" s="287">
        <v>406</v>
      </c>
      <c r="AE37" s="287"/>
      <c r="AF37" s="287"/>
      <c r="AG37" s="287"/>
      <c r="AH37" s="287"/>
      <c r="AI37" s="287"/>
      <c r="AJ37" s="287"/>
      <c r="AK37" s="287"/>
      <c r="AL37" s="283">
        <v>0</v>
      </c>
      <c r="AM37" s="238"/>
      <c r="AN37" s="238"/>
      <c r="AO37" s="296"/>
      <c r="AQ37" s="302" t="s">
        <v>410</v>
      </c>
      <c r="AR37" s="111"/>
      <c r="AS37" s="111"/>
      <c r="AT37" s="111"/>
      <c r="AU37" s="111"/>
      <c r="AV37" s="111"/>
      <c r="AW37" s="111"/>
      <c r="AX37" s="111"/>
      <c r="AY37" s="310"/>
      <c r="AZ37" s="274">
        <v>660442</v>
      </c>
      <c r="BA37" s="217"/>
      <c r="BB37" s="217"/>
      <c r="BC37" s="217"/>
      <c r="BD37" s="313"/>
      <c r="BE37" s="313"/>
      <c r="BF37" s="316"/>
      <c r="BG37" s="261" t="s">
        <v>412</v>
      </c>
      <c r="BH37" s="1"/>
      <c r="BI37" s="1"/>
      <c r="BJ37" s="1"/>
      <c r="BK37" s="1"/>
      <c r="BL37" s="1"/>
      <c r="BM37" s="1"/>
      <c r="BN37" s="1"/>
      <c r="BO37" s="1"/>
      <c r="BP37" s="1"/>
      <c r="BQ37" s="1"/>
      <c r="BR37" s="1"/>
      <c r="BS37" s="1"/>
      <c r="BT37" s="1"/>
      <c r="BU37" s="269"/>
      <c r="BV37" s="274">
        <v>486188</v>
      </c>
      <c r="BW37" s="217"/>
      <c r="BX37" s="217"/>
      <c r="BY37" s="217"/>
      <c r="BZ37" s="217"/>
      <c r="CA37" s="217"/>
      <c r="CB37" s="326"/>
      <c r="CD37" s="261" t="s">
        <v>159</v>
      </c>
      <c r="CE37" s="1"/>
      <c r="CF37" s="1"/>
      <c r="CG37" s="1"/>
      <c r="CH37" s="1"/>
      <c r="CI37" s="1"/>
      <c r="CJ37" s="1"/>
      <c r="CK37" s="1"/>
      <c r="CL37" s="1"/>
      <c r="CM37" s="1"/>
      <c r="CN37" s="1"/>
      <c r="CO37" s="1"/>
      <c r="CP37" s="1"/>
      <c r="CQ37" s="269"/>
      <c r="CR37" s="274">
        <v>22383</v>
      </c>
      <c r="CS37" s="313"/>
      <c r="CT37" s="313"/>
      <c r="CU37" s="313"/>
      <c r="CV37" s="313"/>
      <c r="CW37" s="313"/>
      <c r="CX37" s="313"/>
      <c r="CY37" s="332"/>
      <c r="CZ37" s="283">
        <v>0.1</v>
      </c>
      <c r="DA37" s="335"/>
      <c r="DB37" s="335"/>
      <c r="DC37" s="338"/>
      <c r="DD37" s="288">
        <v>22383</v>
      </c>
      <c r="DE37" s="313"/>
      <c r="DF37" s="313"/>
      <c r="DG37" s="313"/>
      <c r="DH37" s="313"/>
      <c r="DI37" s="313"/>
      <c r="DJ37" s="313"/>
      <c r="DK37" s="332"/>
      <c r="DL37" s="288">
        <v>22383</v>
      </c>
      <c r="DM37" s="313"/>
      <c r="DN37" s="313"/>
      <c r="DO37" s="313"/>
      <c r="DP37" s="313"/>
      <c r="DQ37" s="313"/>
      <c r="DR37" s="313"/>
      <c r="DS37" s="313"/>
      <c r="DT37" s="313"/>
      <c r="DU37" s="313"/>
      <c r="DV37" s="332"/>
      <c r="DW37" s="283">
        <v>0.2</v>
      </c>
      <c r="DX37" s="335"/>
      <c r="DY37" s="335"/>
      <c r="DZ37" s="335"/>
      <c r="EA37" s="335"/>
      <c r="EB37" s="335"/>
      <c r="EC37" s="360"/>
    </row>
    <row r="38" spans="2:133" ht="11.25" customHeight="1">
      <c r="B38" s="261" t="s">
        <v>136</v>
      </c>
      <c r="C38" s="1"/>
      <c r="D38" s="1"/>
      <c r="E38" s="1"/>
      <c r="F38" s="1"/>
      <c r="G38" s="1"/>
      <c r="H38" s="1"/>
      <c r="I38" s="1"/>
      <c r="J38" s="1"/>
      <c r="K38" s="1"/>
      <c r="L38" s="1"/>
      <c r="M38" s="1"/>
      <c r="N38" s="1"/>
      <c r="O38" s="1"/>
      <c r="P38" s="1"/>
      <c r="Q38" s="269"/>
      <c r="R38" s="274">
        <v>1291427</v>
      </c>
      <c r="S38" s="217"/>
      <c r="T38" s="217"/>
      <c r="U38" s="217"/>
      <c r="V38" s="217"/>
      <c r="W38" s="217"/>
      <c r="X38" s="217"/>
      <c r="Y38" s="279"/>
      <c r="Z38" s="282">
        <v>5.2</v>
      </c>
      <c r="AA38" s="282"/>
      <c r="AB38" s="282"/>
      <c r="AC38" s="282"/>
      <c r="AD38" s="287" t="s">
        <v>198</v>
      </c>
      <c r="AE38" s="287"/>
      <c r="AF38" s="287"/>
      <c r="AG38" s="287"/>
      <c r="AH38" s="287"/>
      <c r="AI38" s="287"/>
      <c r="AJ38" s="287"/>
      <c r="AK38" s="287"/>
      <c r="AL38" s="283" t="s">
        <v>198</v>
      </c>
      <c r="AM38" s="238"/>
      <c r="AN38" s="238"/>
      <c r="AO38" s="296"/>
      <c r="AQ38" s="302" t="s">
        <v>227</v>
      </c>
      <c r="AR38" s="111"/>
      <c r="AS38" s="111"/>
      <c r="AT38" s="111"/>
      <c r="AU38" s="111"/>
      <c r="AV38" s="111"/>
      <c r="AW38" s="111"/>
      <c r="AX38" s="111"/>
      <c r="AY38" s="310"/>
      <c r="AZ38" s="274">
        <v>9318</v>
      </c>
      <c r="BA38" s="217"/>
      <c r="BB38" s="217"/>
      <c r="BC38" s="217"/>
      <c r="BD38" s="313"/>
      <c r="BE38" s="313"/>
      <c r="BF38" s="316"/>
      <c r="BG38" s="261" t="s">
        <v>413</v>
      </c>
      <c r="BH38" s="1"/>
      <c r="BI38" s="1"/>
      <c r="BJ38" s="1"/>
      <c r="BK38" s="1"/>
      <c r="BL38" s="1"/>
      <c r="BM38" s="1"/>
      <c r="BN38" s="1"/>
      <c r="BO38" s="1"/>
      <c r="BP38" s="1"/>
      <c r="BQ38" s="1"/>
      <c r="BR38" s="1"/>
      <c r="BS38" s="1"/>
      <c r="BT38" s="1"/>
      <c r="BU38" s="269"/>
      <c r="BV38" s="274">
        <v>7172</v>
      </c>
      <c r="BW38" s="217"/>
      <c r="BX38" s="217"/>
      <c r="BY38" s="217"/>
      <c r="BZ38" s="217"/>
      <c r="CA38" s="217"/>
      <c r="CB38" s="326"/>
      <c r="CD38" s="261" t="s">
        <v>414</v>
      </c>
      <c r="CE38" s="1"/>
      <c r="CF38" s="1"/>
      <c r="CG38" s="1"/>
      <c r="CH38" s="1"/>
      <c r="CI38" s="1"/>
      <c r="CJ38" s="1"/>
      <c r="CK38" s="1"/>
      <c r="CL38" s="1"/>
      <c r="CM38" s="1"/>
      <c r="CN38" s="1"/>
      <c r="CO38" s="1"/>
      <c r="CP38" s="1"/>
      <c r="CQ38" s="269"/>
      <c r="CR38" s="274">
        <v>2001371</v>
      </c>
      <c r="CS38" s="217"/>
      <c r="CT38" s="217"/>
      <c r="CU38" s="217"/>
      <c r="CV38" s="217"/>
      <c r="CW38" s="217"/>
      <c r="CX38" s="217"/>
      <c r="CY38" s="279"/>
      <c r="CZ38" s="283">
        <v>8.9</v>
      </c>
      <c r="DA38" s="335"/>
      <c r="DB38" s="335"/>
      <c r="DC38" s="338"/>
      <c r="DD38" s="288">
        <v>1637108</v>
      </c>
      <c r="DE38" s="217"/>
      <c r="DF38" s="217"/>
      <c r="DG38" s="217"/>
      <c r="DH38" s="217"/>
      <c r="DI38" s="217"/>
      <c r="DJ38" s="217"/>
      <c r="DK38" s="279"/>
      <c r="DL38" s="288">
        <v>1609532</v>
      </c>
      <c r="DM38" s="217"/>
      <c r="DN38" s="217"/>
      <c r="DO38" s="217"/>
      <c r="DP38" s="217"/>
      <c r="DQ38" s="217"/>
      <c r="DR38" s="217"/>
      <c r="DS38" s="217"/>
      <c r="DT38" s="217"/>
      <c r="DU38" s="217"/>
      <c r="DV38" s="279"/>
      <c r="DW38" s="283">
        <v>12.4</v>
      </c>
      <c r="DX38" s="335"/>
      <c r="DY38" s="335"/>
      <c r="DZ38" s="335"/>
      <c r="EA38" s="335"/>
      <c r="EB38" s="335"/>
      <c r="EC38" s="360"/>
    </row>
    <row r="39" spans="2:133" ht="11.25" customHeight="1">
      <c r="B39" s="261" t="s">
        <v>415</v>
      </c>
      <c r="C39" s="1"/>
      <c r="D39" s="1"/>
      <c r="E39" s="1"/>
      <c r="F39" s="1"/>
      <c r="G39" s="1"/>
      <c r="H39" s="1"/>
      <c r="I39" s="1"/>
      <c r="J39" s="1"/>
      <c r="K39" s="1"/>
      <c r="L39" s="1"/>
      <c r="M39" s="1"/>
      <c r="N39" s="1"/>
      <c r="O39" s="1"/>
      <c r="P39" s="1"/>
      <c r="Q39" s="269"/>
      <c r="R39" s="274" t="s">
        <v>198</v>
      </c>
      <c r="S39" s="217"/>
      <c r="T39" s="217"/>
      <c r="U39" s="217"/>
      <c r="V39" s="217"/>
      <c r="W39" s="217"/>
      <c r="X39" s="217"/>
      <c r="Y39" s="279"/>
      <c r="Z39" s="282" t="s">
        <v>198</v>
      </c>
      <c r="AA39" s="282"/>
      <c r="AB39" s="282"/>
      <c r="AC39" s="282"/>
      <c r="AD39" s="287" t="s">
        <v>198</v>
      </c>
      <c r="AE39" s="287"/>
      <c r="AF39" s="287"/>
      <c r="AG39" s="287"/>
      <c r="AH39" s="287"/>
      <c r="AI39" s="287"/>
      <c r="AJ39" s="287"/>
      <c r="AK39" s="287"/>
      <c r="AL39" s="283" t="s">
        <v>198</v>
      </c>
      <c r="AM39" s="238"/>
      <c r="AN39" s="238"/>
      <c r="AO39" s="296"/>
      <c r="AQ39" s="302" t="s">
        <v>416</v>
      </c>
      <c r="AR39" s="111"/>
      <c r="AS39" s="111"/>
      <c r="AT39" s="111"/>
      <c r="AU39" s="111"/>
      <c r="AV39" s="111"/>
      <c r="AW39" s="111"/>
      <c r="AX39" s="111"/>
      <c r="AY39" s="310"/>
      <c r="AZ39" s="274" t="s">
        <v>198</v>
      </c>
      <c r="BA39" s="217"/>
      <c r="BB39" s="217"/>
      <c r="BC39" s="217"/>
      <c r="BD39" s="313"/>
      <c r="BE39" s="313"/>
      <c r="BF39" s="316"/>
      <c r="BG39" s="261" t="s">
        <v>339</v>
      </c>
      <c r="BH39" s="1"/>
      <c r="BI39" s="1"/>
      <c r="BJ39" s="1"/>
      <c r="BK39" s="1"/>
      <c r="BL39" s="1"/>
      <c r="BM39" s="1"/>
      <c r="BN39" s="1"/>
      <c r="BO39" s="1"/>
      <c r="BP39" s="1"/>
      <c r="BQ39" s="1"/>
      <c r="BR39" s="1"/>
      <c r="BS39" s="1"/>
      <c r="BT39" s="1"/>
      <c r="BU39" s="269"/>
      <c r="BV39" s="274">
        <v>10543</v>
      </c>
      <c r="BW39" s="217"/>
      <c r="BX39" s="217"/>
      <c r="BY39" s="217"/>
      <c r="BZ39" s="217"/>
      <c r="CA39" s="217"/>
      <c r="CB39" s="326"/>
      <c r="CD39" s="261" t="s">
        <v>420</v>
      </c>
      <c r="CE39" s="1"/>
      <c r="CF39" s="1"/>
      <c r="CG39" s="1"/>
      <c r="CH39" s="1"/>
      <c r="CI39" s="1"/>
      <c r="CJ39" s="1"/>
      <c r="CK39" s="1"/>
      <c r="CL39" s="1"/>
      <c r="CM39" s="1"/>
      <c r="CN39" s="1"/>
      <c r="CO39" s="1"/>
      <c r="CP39" s="1"/>
      <c r="CQ39" s="269"/>
      <c r="CR39" s="274">
        <v>1146340</v>
      </c>
      <c r="CS39" s="313"/>
      <c r="CT39" s="313"/>
      <c r="CU39" s="313"/>
      <c r="CV39" s="313"/>
      <c r="CW39" s="313"/>
      <c r="CX39" s="313"/>
      <c r="CY39" s="332"/>
      <c r="CZ39" s="283">
        <v>5.0999999999999996</v>
      </c>
      <c r="DA39" s="335"/>
      <c r="DB39" s="335"/>
      <c r="DC39" s="338"/>
      <c r="DD39" s="288">
        <v>823849</v>
      </c>
      <c r="DE39" s="313"/>
      <c r="DF39" s="313"/>
      <c r="DG39" s="313"/>
      <c r="DH39" s="313"/>
      <c r="DI39" s="313"/>
      <c r="DJ39" s="313"/>
      <c r="DK39" s="332"/>
      <c r="DL39" s="288" t="s">
        <v>198</v>
      </c>
      <c r="DM39" s="313"/>
      <c r="DN39" s="313"/>
      <c r="DO39" s="313"/>
      <c r="DP39" s="313"/>
      <c r="DQ39" s="313"/>
      <c r="DR39" s="313"/>
      <c r="DS39" s="313"/>
      <c r="DT39" s="313"/>
      <c r="DU39" s="313"/>
      <c r="DV39" s="332"/>
      <c r="DW39" s="283" t="s">
        <v>198</v>
      </c>
      <c r="DX39" s="335"/>
      <c r="DY39" s="335"/>
      <c r="DZ39" s="335"/>
      <c r="EA39" s="335"/>
      <c r="EB39" s="335"/>
      <c r="EC39" s="360"/>
    </row>
    <row r="40" spans="2:133" ht="11.25" customHeight="1">
      <c r="B40" s="261" t="s">
        <v>140</v>
      </c>
      <c r="C40" s="1"/>
      <c r="D40" s="1"/>
      <c r="E40" s="1"/>
      <c r="F40" s="1"/>
      <c r="G40" s="1"/>
      <c r="H40" s="1"/>
      <c r="I40" s="1"/>
      <c r="J40" s="1"/>
      <c r="K40" s="1"/>
      <c r="L40" s="1"/>
      <c r="M40" s="1"/>
      <c r="N40" s="1"/>
      <c r="O40" s="1"/>
      <c r="P40" s="1"/>
      <c r="Q40" s="269"/>
      <c r="R40" s="274">
        <v>60227</v>
      </c>
      <c r="S40" s="217"/>
      <c r="T40" s="217"/>
      <c r="U40" s="217"/>
      <c r="V40" s="217"/>
      <c r="W40" s="217"/>
      <c r="X40" s="217"/>
      <c r="Y40" s="279"/>
      <c r="Z40" s="282">
        <v>0.2</v>
      </c>
      <c r="AA40" s="282"/>
      <c r="AB40" s="282"/>
      <c r="AC40" s="282"/>
      <c r="AD40" s="287" t="s">
        <v>198</v>
      </c>
      <c r="AE40" s="287"/>
      <c r="AF40" s="287"/>
      <c r="AG40" s="287"/>
      <c r="AH40" s="287"/>
      <c r="AI40" s="287"/>
      <c r="AJ40" s="287"/>
      <c r="AK40" s="287"/>
      <c r="AL40" s="283" t="s">
        <v>198</v>
      </c>
      <c r="AM40" s="238"/>
      <c r="AN40" s="238"/>
      <c r="AO40" s="296"/>
      <c r="AQ40" s="302" t="s">
        <v>421</v>
      </c>
      <c r="AR40" s="111"/>
      <c r="AS40" s="111"/>
      <c r="AT40" s="111"/>
      <c r="AU40" s="111"/>
      <c r="AV40" s="111"/>
      <c r="AW40" s="111"/>
      <c r="AX40" s="111"/>
      <c r="AY40" s="310"/>
      <c r="AZ40" s="274" t="s">
        <v>198</v>
      </c>
      <c r="BA40" s="217"/>
      <c r="BB40" s="217"/>
      <c r="BC40" s="217"/>
      <c r="BD40" s="313"/>
      <c r="BE40" s="313"/>
      <c r="BF40" s="316"/>
      <c r="BG40" s="299" t="s">
        <v>423</v>
      </c>
      <c r="BH40" s="29"/>
      <c r="BI40" s="29"/>
      <c r="BJ40" s="29"/>
      <c r="BK40" s="29"/>
      <c r="BL40" s="29"/>
      <c r="BM40" s="1" t="s">
        <v>424</v>
      </c>
      <c r="BN40" s="1"/>
      <c r="BO40" s="1"/>
      <c r="BP40" s="1"/>
      <c r="BQ40" s="1"/>
      <c r="BR40" s="1"/>
      <c r="BS40" s="1"/>
      <c r="BT40" s="1"/>
      <c r="BU40" s="269"/>
      <c r="BV40" s="274">
        <v>93</v>
      </c>
      <c r="BW40" s="217"/>
      <c r="BX40" s="217"/>
      <c r="BY40" s="217"/>
      <c r="BZ40" s="217"/>
      <c r="CA40" s="217"/>
      <c r="CB40" s="326"/>
      <c r="CD40" s="261" t="s">
        <v>371</v>
      </c>
      <c r="CE40" s="1"/>
      <c r="CF40" s="1"/>
      <c r="CG40" s="1"/>
      <c r="CH40" s="1"/>
      <c r="CI40" s="1"/>
      <c r="CJ40" s="1"/>
      <c r="CK40" s="1"/>
      <c r="CL40" s="1"/>
      <c r="CM40" s="1"/>
      <c r="CN40" s="1"/>
      <c r="CO40" s="1"/>
      <c r="CP40" s="1"/>
      <c r="CQ40" s="269"/>
      <c r="CR40" s="274">
        <v>191602</v>
      </c>
      <c r="CS40" s="217"/>
      <c r="CT40" s="217"/>
      <c r="CU40" s="217"/>
      <c r="CV40" s="217"/>
      <c r="CW40" s="217"/>
      <c r="CX40" s="217"/>
      <c r="CY40" s="279"/>
      <c r="CZ40" s="283">
        <v>0.9</v>
      </c>
      <c r="DA40" s="335"/>
      <c r="DB40" s="335"/>
      <c r="DC40" s="338"/>
      <c r="DD40" s="288">
        <v>88702</v>
      </c>
      <c r="DE40" s="217"/>
      <c r="DF40" s="217"/>
      <c r="DG40" s="217"/>
      <c r="DH40" s="217"/>
      <c r="DI40" s="217"/>
      <c r="DJ40" s="217"/>
      <c r="DK40" s="279"/>
      <c r="DL40" s="288">
        <v>1718</v>
      </c>
      <c r="DM40" s="217"/>
      <c r="DN40" s="217"/>
      <c r="DO40" s="217"/>
      <c r="DP40" s="217"/>
      <c r="DQ40" s="217"/>
      <c r="DR40" s="217"/>
      <c r="DS40" s="217"/>
      <c r="DT40" s="217"/>
      <c r="DU40" s="217"/>
      <c r="DV40" s="279"/>
      <c r="DW40" s="283">
        <v>0</v>
      </c>
      <c r="DX40" s="335"/>
      <c r="DY40" s="335"/>
      <c r="DZ40" s="335"/>
      <c r="EA40" s="335"/>
      <c r="EB40" s="335"/>
      <c r="EC40" s="360"/>
    </row>
    <row r="41" spans="2:133" ht="11.25" customHeight="1">
      <c r="B41" s="263" t="s">
        <v>141</v>
      </c>
      <c r="C41" s="267"/>
      <c r="D41" s="267"/>
      <c r="E41" s="267"/>
      <c r="F41" s="267"/>
      <c r="G41" s="267"/>
      <c r="H41" s="267"/>
      <c r="I41" s="267"/>
      <c r="J41" s="267"/>
      <c r="K41" s="267"/>
      <c r="L41" s="267"/>
      <c r="M41" s="267"/>
      <c r="N41" s="267"/>
      <c r="O41" s="267"/>
      <c r="P41" s="267"/>
      <c r="Q41" s="271"/>
      <c r="R41" s="275">
        <v>24951678</v>
      </c>
      <c r="S41" s="277"/>
      <c r="T41" s="277"/>
      <c r="U41" s="277"/>
      <c r="V41" s="277"/>
      <c r="W41" s="277"/>
      <c r="X41" s="277"/>
      <c r="Y41" s="280"/>
      <c r="Z41" s="284">
        <v>100</v>
      </c>
      <c r="AA41" s="284"/>
      <c r="AB41" s="284"/>
      <c r="AC41" s="284"/>
      <c r="AD41" s="289">
        <v>12929756</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349041</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198</v>
      </c>
      <c r="BW41" s="217"/>
      <c r="BX41" s="217"/>
      <c r="BY41" s="217"/>
      <c r="BZ41" s="217"/>
      <c r="CA41" s="217"/>
      <c r="CB41" s="326"/>
      <c r="CD41" s="261" t="s">
        <v>288</v>
      </c>
      <c r="CE41" s="1"/>
      <c r="CF41" s="1"/>
      <c r="CG41" s="1"/>
      <c r="CH41" s="1"/>
      <c r="CI41" s="1"/>
      <c r="CJ41" s="1"/>
      <c r="CK41" s="1"/>
      <c r="CL41" s="1"/>
      <c r="CM41" s="1"/>
      <c r="CN41" s="1"/>
      <c r="CO41" s="1"/>
      <c r="CP41" s="1"/>
      <c r="CQ41" s="269"/>
      <c r="CR41" s="274" t="s">
        <v>198</v>
      </c>
      <c r="CS41" s="313"/>
      <c r="CT41" s="313"/>
      <c r="CU41" s="313"/>
      <c r="CV41" s="313"/>
      <c r="CW41" s="313"/>
      <c r="CX41" s="313"/>
      <c r="CY41" s="332"/>
      <c r="CZ41" s="283" t="s">
        <v>198</v>
      </c>
      <c r="DA41" s="335"/>
      <c r="DB41" s="335"/>
      <c r="DC41" s="338"/>
      <c r="DD41" s="288" t="s">
        <v>198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1652330</v>
      </c>
      <c r="BA42" s="277"/>
      <c r="BB42" s="277"/>
      <c r="BC42" s="277"/>
      <c r="BD42" s="312"/>
      <c r="BE42" s="312"/>
      <c r="BF42" s="317"/>
      <c r="BG42" s="177"/>
      <c r="BH42" s="179"/>
      <c r="BI42" s="179"/>
      <c r="BJ42" s="179"/>
      <c r="BK42" s="179"/>
      <c r="BL42" s="179"/>
      <c r="BM42" s="267" t="s">
        <v>427</v>
      </c>
      <c r="BN42" s="267"/>
      <c r="BO42" s="267"/>
      <c r="BP42" s="267"/>
      <c r="BQ42" s="267"/>
      <c r="BR42" s="267"/>
      <c r="BS42" s="267"/>
      <c r="BT42" s="267"/>
      <c r="BU42" s="271"/>
      <c r="BV42" s="275">
        <v>355</v>
      </c>
      <c r="BW42" s="277"/>
      <c r="BX42" s="277"/>
      <c r="BY42" s="277"/>
      <c r="BZ42" s="277"/>
      <c r="CA42" s="277"/>
      <c r="CB42" s="327"/>
      <c r="CD42" s="261" t="s">
        <v>280</v>
      </c>
      <c r="CE42" s="1"/>
      <c r="CF42" s="1"/>
      <c r="CG42" s="1"/>
      <c r="CH42" s="1"/>
      <c r="CI42" s="1"/>
      <c r="CJ42" s="1"/>
      <c r="CK42" s="1"/>
      <c r="CL42" s="1"/>
      <c r="CM42" s="1"/>
      <c r="CN42" s="1"/>
      <c r="CO42" s="1"/>
      <c r="CP42" s="1"/>
      <c r="CQ42" s="269"/>
      <c r="CR42" s="274">
        <v>2236239</v>
      </c>
      <c r="CS42" s="313"/>
      <c r="CT42" s="313"/>
      <c r="CU42" s="313"/>
      <c r="CV42" s="313"/>
      <c r="CW42" s="313"/>
      <c r="CX42" s="313"/>
      <c r="CY42" s="332"/>
      <c r="CZ42" s="283">
        <v>9.9</v>
      </c>
      <c r="DA42" s="335"/>
      <c r="DB42" s="335"/>
      <c r="DC42" s="338"/>
      <c r="DD42" s="288">
        <v>527230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86</v>
      </c>
      <c r="CE43" s="1"/>
      <c r="CF43" s="1"/>
      <c r="CG43" s="1"/>
      <c r="CH43" s="1"/>
      <c r="CI43" s="1"/>
      <c r="CJ43" s="1"/>
      <c r="CK43" s="1"/>
      <c r="CL43" s="1"/>
      <c r="CM43" s="1"/>
      <c r="CN43" s="1"/>
      <c r="CO43" s="1"/>
      <c r="CP43" s="1"/>
      <c r="CQ43" s="269"/>
      <c r="CR43" s="274">
        <v>51412</v>
      </c>
      <c r="CS43" s="313"/>
      <c r="CT43" s="313"/>
      <c r="CU43" s="313"/>
      <c r="CV43" s="313"/>
      <c r="CW43" s="313"/>
      <c r="CX43" s="313"/>
      <c r="CY43" s="332"/>
      <c r="CZ43" s="283">
        <v>0.2</v>
      </c>
      <c r="DA43" s="335"/>
      <c r="DB43" s="335"/>
      <c r="DC43" s="338"/>
      <c r="DD43" s="288">
        <v>51204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173</v>
      </c>
      <c r="CE44" s="41"/>
      <c r="CF44" s="261" t="s">
        <v>428</v>
      </c>
      <c r="CG44" s="1"/>
      <c r="CH44" s="1"/>
      <c r="CI44" s="1"/>
      <c r="CJ44" s="1"/>
      <c r="CK44" s="1"/>
      <c r="CL44" s="1"/>
      <c r="CM44" s="1"/>
      <c r="CN44" s="1"/>
      <c r="CO44" s="1"/>
      <c r="CP44" s="1"/>
      <c r="CQ44" s="269"/>
      <c r="CR44" s="274">
        <v>2236239</v>
      </c>
      <c r="CS44" s="217"/>
      <c r="CT44" s="217"/>
      <c r="CU44" s="217"/>
      <c r="CV44" s="217"/>
      <c r="CW44" s="217"/>
      <c r="CX44" s="217"/>
      <c r="CY44" s="279"/>
      <c r="CZ44" s="283">
        <v>9.9</v>
      </c>
      <c r="DA44" s="238"/>
      <c r="DB44" s="238"/>
      <c r="DC44" s="285"/>
      <c r="DD44" s="288">
        <v>527230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268</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472737</v>
      </c>
      <c r="CS45" s="313"/>
      <c r="CT45" s="313"/>
      <c r="CU45" s="313"/>
      <c r="CV45" s="313"/>
      <c r="CW45" s="313"/>
      <c r="CX45" s="313"/>
      <c r="CY45" s="332"/>
      <c r="CZ45" s="283">
        <v>2.1</v>
      </c>
      <c r="DA45" s="335"/>
      <c r="DB45" s="335"/>
      <c r="DC45" s="338"/>
      <c r="DD45" s="288">
        <v>16440</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1723581</v>
      </c>
      <c r="CS46" s="217"/>
      <c r="CT46" s="217"/>
      <c r="CU46" s="217"/>
      <c r="CV46" s="217"/>
      <c r="CW46" s="217"/>
      <c r="CX46" s="217"/>
      <c r="CY46" s="279"/>
      <c r="CZ46" s="283">
        <v>7.7</v>
      </c>
      <c r="DA46" s="238"/>
      <c r="DB46" s="238"/>
      <c r="DC46" s="285"/>
      <c r="DD46" s="288">
        <v>494469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t="s">
        <v>198</v>
      </c>
      <c r="CS47" s="313"/>
      <c r="CT47" s="313"/>
      <c r="CU47" s="313"/>
      <c r="CV47" s="313"/>
      <c r="CW47" s="313"/>
      <c r="CX47" s="313"/>
      <c r="CY47" s="332"/>
      <c r="CZ47" s="283" t="s">
        <v>198</v>
      </c>
      <c r="DA47" s="335"/>
      <c r="DB47" s="335"/>
      <c r="DC47" s="338"/>
      <c r="DD47" s="288" t="s">
        <v>198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364</v>
      </c>
      <c r="CG48" s="1"/>
      <c r="CH48" s="1"/>
      <c r="CI48" s="1"/>
      <c r="CJ48" s="1"/>
      <c r="CK48" s="1"/>
      <c r="CL48" s="1"/>
      <c r="CM48" s="1"/>
      <c r="CN48" s="1"/>
      <c r="CO48" s="1"/>
      <c r="CP48" s="1"/>
      <c r="CQ48" s="269"/>
      <c r="CR48" s="274" t="s">
        <v>198</v>
      </c>
      <c r="CS48" s="217"/>
      <c r="CT48" s="217"/>
      <c r="CU48" s="217"/>
      <c r="CV48" s="217"/>
      <c r="CW48" s="217"/>
      <c r="CX48" s="217"/>
      <c r="CY48" s="279"/>
      <c r="CZ48" s="283" t="s">
        <v>198</v>
      </c>
      <c r="DA48" s="238"/>
      <c r="DB48" s="238"/>
      <c r="DC48" s="285"/>
      <c r="DD48" s="288" t="s">
        <v>198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189</v>
      </c>
      <c r="CE49" s="267"/>
      <c r="CF49" s="267"/>
      <c r="CG49" s="267"/>
      <c r="CH49" s="267"/>
      <c r="CI49" s="267"/>
      <c r="CJ49" s="267"/>
      <c r="CK49" s="267"/>
      <c r="CL49" s="267"/>
      <c r="CM49" s="267"/>
      <c r="CN49" s="267"/>
      <c r="CO49" s="267"/>
      <c r="CP49" s="267"/>
      <c r="CQ49" s="271"/>
      <c r="CR49" s="275">
        <v>22513887</v>
      </c>
      <c r="CS49" s="312"/>
      <c r="CT49" s="312"/>
      <c r="CU49" s="312"/>
      <c r="CV49" s="312"/>
      <c r="CW49" s="312"/>
      <c r="CX49" s="312"/>
      <c r="CY49" s="333"/>
      <c r="CZ49" s="292">
        <v>100</v>
      </c>
      <c r="DA49" s="336"/>
      <c r="DB49" s="336"/>
      <c r="DC49" s="339"/>
      <c r="DD49" s="342">
        <v>14778896</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4/BpBrMrYzGcxsRREPbnZcmHMK6PNfxDi8mssLNYg8WQB4IZhpgRduKp2n4Mz/2+7m2hIBP1gIf4g6qdScN+Bw==" saltValue="E3sJQGleYPIEZw5ZABWS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62"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299</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307</v>
      </c>
      <c r="DK2" s="707"/>
      <c r="DL2" s="707"/>
      <c r="DM2" s="707"/>
      <c r="DN2" s="707"/>
      <c r="DO2" s="710"/>
      <c r="DP2" s="368"/>
      <c r="DQ2" s="706" t="s">
        <v>308</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435</v>
      </c>
      <c r="B5" s="397"/>
      <c r="C5" s="397"/>
      <c r="D5" s="397"/>
      <c r="E5" s="397"/>
      <c r="F5" s="397"/>
      <c r="G5" s="397"/>
      <c r="H5" s="397"/>
      <c r="I5" s="397"/>
      <c r="J5" s="397"/>
      <c r="K5" s="397"/>
      <c r="L5" s="397"/>
      <c r="M5" s="397"/>
      <c r="N5" s="397"/>
      <c r="O5" s="397"/>
      <c r="P5" s="429"/>
      <c r="Q5" s="435" t="s">
        <v>176</v>
      </c>
      <c r="R5" s="447"/>
      <c r="S5" s="447"/>
      <c r="T5" s="447"/>
      <c r="U5" s="458"/>
      <c r="V5" s="435" t="s">
        <v>436</v>
      </c>
      <c r="W5" s="447"/>
      <c r="X5" s="447"/>
      <c r="Y5" s="447"/>
      <c r="Z5" s="458"/>
      <c r="AA5" s="435" t="s">
        <v>437</v>
      </c>
      <c r="AB5" s="447"/>
      <c r="AC5" s="447"/>
      <c r="AD5" s="447"/>
      <c r="AE5" s="447"/>
      <c r="AF5" s="504" t="s">
        <v>174</v>
      </c>
      <c r="AG5" s="447"/>
      <c r="AH5" s="447"/>
      <c r="AI5" s="447"/>
      <c r="AJ5" s="522"/>
      <c r="AK5" s="447" t="s">
        <v>438</v>
      </c>
      <c r="AL5" s="447"/>
      <c r="AM5" s="447"/>
      <c r="AN5" s="447"/>
      <c r="AO5" s="458"/>
      <c r="AP5" s="435" t="s">
        <v>439</v>
      </c>
      <c r="AQ5" s="447"/>
      <c r="AR5" s="447"/>
      <c r="AS5" s="447"/>
      <c r="AT5" s="458"/>
      <c r="AU5" s="435" t="s">
        <v>441</v>
      </c>
      <c r="AV5" s="447"/>
      <c r="AW5" s="447"/>
      <c r="AX5" s="447"/>
      <c r="AY5" s="522"/>
      <c r="AZ5" s="378"/>
      <c r="BA5" s="378"/>
      <c r="BB5" s="378"/>
      <c r="BC5" s="378"/>
      <c r="BD5" s="378"/>
      <c r="BE5" s="576"/>
      <c r="BF5" s="576"/>
      <c r="BG5" s="576"/>
      <c r="BH5" s="576"/>
      <c r="BI5" s="576"/>
      <c r="BJ5" s="576"/>
      <c r="BK5" s="576"/>
      <c r="BL5" s="576"/>
      <c r="BM5" s="576"/>
      <c r="BN5" s="576"/>
      <c r="BO5" s="576"/>
      <c r="BP5" s="576"/>
      <c r="BQ5" s="370" t="s">
        <v>442</v>
      </c>
      <c r="BR5" s="397"/>
      <c r="BS5" s="397"/>
      <c r="BT5" s="397"/>
      <c r="BU5" s="397"/>
      <c r="BV5" s="397"/>
      <c r="BW5" s="397"/>
      <c r="BX5" s="397"/>
      <c r="BY5" s="397"/>
      <c r="BZ5" s="397"/>
      <c r="CA5" s="397"/>
      <c r="CB5" s="397"/>
      <c r="CC5" s="397"/>
      <c r="CD5" s="397"/>
      <c r="CE5" s="397"/>
      <c r="CF5" s="397"/>
      <c r="CG5" s="429"/>
      <c r="CH5" s="435" t="s">
        <v>369</v>
      </c>
      <c r="CI5" s="447"/>
      <c r="CJ5" s="447"/>
      <c r="CK5" s="447"/>
      <c r="CL5" s="458"/>
      <c r="CM5" s="435" t="s">
        <v>322</v>
      </c>
      <c r="CN5" s="447"/>
      <c r="CO5" s="447"/>
      <c r="CP5" s="447"/>
      <c r="CQ5" s="458"/>
      <c r="CR5" s="435" t="s">
        <v>246</v>
      </c>
      <c r="CS5" s="447"/>
      <c r="CT5" s="447"/>
      <c r="CU5" s="447"/>
      <c r="CV5" s="458"/>
      <c r="CW5" s="435" t="s">
        <v>51</v>
      </c>
      <c r="CX5" s="447"/>
      <c r="CY5" s="447"/>
      <c r="CZ5" s="447"/>
      <c r="DA5" s="458"/>
      <c r="DB5" s="435" t="s">
        <v>444</v>
      </c>
      <c r="DC5" s="447"/>
      <c r="DD5" s="447"/>
      <c r="DE5" s="447"/>
      <c r="DF5" s="458"/>
      <c r="DG5" s="700" t="s">
        <v>244</v>
      </c>
      <c r="DH5" s="703"/>
      <c r="DI5" s="703"/>
      <c r="DJ5" s="703"/>
      <c r="DK5" s="708"/>
      <c r="DL5" s="700" t="s">
        <v>446</v>
      </c>
      <c r="DM5" s="703"/>
      <c r="DN5" s="703"/>
      <c r="DO5" s="703"/>
      <c r="DP5" s="708"/>
      <c r="DQ5" s="435" t="s">
        <v>448</v>
      </c>
      <c r="DR5" s="447"/>
      <c r="DS5" s="447"/>
      <c r="DT5" s="447"/>
      <c r="DU5" s="458"/>
      <c r="DV5" s="435" t="s">
        <v>441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449</v>
      </c>
      <c r="C7" s="419"/>
      <c r="D7" s="419"/>
      <c r="E7" s="419"/>
      <c r="F7" s="419"/>
      <c r="G7" s="419"/>
      <c r="H7" s="419"/>
      <c r="I7" s="419"/>
      <c r="J7" s="419"/>
      <c r="K7" s="419"/>
      <c r="L7" s="419"/>
      <c r="M7" s="419"/>
      <c r="N7" s="419"/>
      <c r="O7" s="419"/>
      <c r="P7" s="431"/>
      <c r="Q7" s="437"/>
      <c r="R7" s="449"/>
      <c r="S7" s="449"/>
      <c r="T7" s="449"/>
      <c r="U7" s="449"/>
      <c r="V7" s="449"/>
      <c r="W7" s="449"/>
      <c r="X7" s="449"/>
      <c r="Y7" s="449"/>
      <c r="Z7" s="449"/>
      <c r="AA7" s="449"/>
      <c r="AB7" s="449"/>
      <c r="AC7" s="449"/>
      <c r="AD7" s="449"/>
      <c r="AE7" s="492"/>
      <c r="AF7" s="506">
        <v>2139</v>
      </c>
      <c r="AG7" s="519"/>
      <c r="AH7" s="519"/>
      <c r="AI7" s="519"/>
      <c r="AJ7" s="524"/>
      <c r="AK7" s="532"/>
      <c r="AL7" s="449"/>
      <c r="AM7" s="449"/>
      <c r="AN7" s="449"/>
      <c r="AO7" s="449"/>
      <c r="AP7" s="449"/>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149</v>
      </c>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v>3</v>
      </c>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253</v>
      </c>
      <c r="B23" s="401" t="s">
        <v>309</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2142</v>
      </c>
      <c r="AG23" s="452"/>
      <c r="AH23" s="452"/>
      <c r="AI23" s="452"/>
      <c r="AJ23" s="526"/>
      <c r="AK23" s="534"/>
      <c r="AL23" s="455"/>
      <c r="AM23" s="455"/>
      <c r="AN23" s="455"/>
      <c r="AO23" s="455"/>
      <c r="AP23" s="452"/>
      <c r="AQ23" s="452"/>
      <c r="AR23" s="452"/>
      <c r="AS23" s="452"/>
      <c r="AT23" s="452"/>
      <c r="AU23" s="567"/>
      <c r="AV23" s="567"/>
      <c r="AW23" s="567"/>
      <c r="AX23" s="567"/>
      <c r="AY23" s="590"/>
      <c r="AZ23" s="595" t="s">
        <v>198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435</v>
      </c>
      <c r="B26" s="397"/>
      <c r="C26" s="397"/>
      <c r="D26" s="397"/>
      <c r="E26" s="397"/>
      <c r="F26" s="397"/>
      <c r="G26" s="397"/>
      <c r="H26" s="397"/>
      <c r="I26" s="397"/>
      <c r="J26" s="397"/>
      <c r="K26" s="397"/>
      <c r="L26" s="397"/>
      <c r="M26" s="397"/>
      <c r="N26" s="397"/>
      <c r="O26" s="397"/>
      <c r="P26" s="429"/>
      <c r="Q26" s="435" t="s">
        <v>453</v>
      </c>
      <c r="R26" s="447"/>
      <c r="S26" s="447"/>
      <c r="T26" s="447"/>
      <c r="U26" s="458"/>
      <c r="V26" s="435" t="s">
        <v>454</v>
      </c>
      <c r="W26" s="447"/>
      <c r="X26" s="447"/>
      <c r="Y26" s="447"/>
      <c r="Z26" s="458"/>
      <c r="AA26" s="435" t="s">
        <v>455</v>
      </c>
      <c r="AB26" s="447"/>
      <c r="AC26" s="447"/>
      <c r="AD26" s="447"/>
      <c r="AE26" s="447"/>
      <c r="AF26" s="509" t="s">
        <v>249</v>
      </c>
      <c r="AG26" s="520"/>
      <c r="AH26" s="520"/>
      <c r="AI26" s="520"/>
      <c r="AJ26" s="527"/>
      <c r="AK26" s="447" t="s">
        <v>392</v>
      </c>
      <c r="AL26" s="447"/>
      <c r="AM26" s="447"/>
      <c r="AN26" s="447"/>
      <c r="AO26" s="458"/>
      <c r="AP26" s="435" t="s">
        <v>361</v>
      </c>
      <c r="AQ26" s="447"/>
      <c r="AR26" s="447"/>
      <c r="AS26" s="447"/>
      <c r="AT26" s="458"/>
      <c r="AU26" s="435" t="s">
        <v>456</v>
      </c>
      <c r="AV26" s="447"/>
      <c r="AW26" s="447"/>
      <c r="AX26" s="447"/>
      <c r="AY26" s="458"/>
      <c r="AZ26" s="435" t="s">
        <v>457</v>
      </c>
      <c r="BA26" s="447"/>
      <c r="BB26" s="447"/>
      <c r="BC26" s="447"/>
      <c r="BD26" s="458"/>
      <c r="BE26" s="435" t="s">
        <v>441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458</v>
      </c>
      <c r="C28" s="419"/>
      <c r="D28" s="419"/>
      <c r="E28" s="419"/>
      <c r="F28" s="419"/>
      <c r="G28" s="419"/>
      <c r="H28" s="419"/>
      <c r="I28" s="419"/>
      <c r="J28" s="419"/>
      <c r="K28" s="419"/>
      <c r="L28" s="419"/>
      <c r="M28" s="419"/>
      <c r="N28" s="419"/>
      <c r="O28" s="419"/>
      <c r="P28" s="431"/>
      <c r="Q28" s="441"/>
      <c r="R28" s="453"/>
      <c r="S28" s="453"/>
      <c r="T28" s="453"/>
      <c r="U28" s="453"/>
      <c r="V28" s="453"/>
      <c r="W28" s="453"/>
      <c r="X28" s="453"/>
      <c r="Y28" s="453"/>
      <c r="Z28" s="453"/>
      <c r="AA28" s="453"/>
      <c r="AB28" s="453"/>
      <c r="AC28" s="453"/>
      <c r="AD28" s="453"/>
      <c r="AE28" s="495"/>
      <c r="AF28" s="511">
        <v>507</v>
      </c>
      <c r="AG28" s="453"/>
      <c r="AH28" s="453"/>
      <c r="AI28" s="453"/>
      <c r="AJ28" s="529"/>
      <c r="AK28" s="535"/>
      <c r="AL28" s="453"/>
      <c r="AM28" s="453"/>
      <c r="AN28" s="453"/>
      <c r="AO28" s="453"/>
      <c r="AP28" s="453"/>
      <c r="AQ28" s="453"/>
      <c r="AR28" s="453"/>
      <c r="AS28" s="453"/>
      <c r="AT28" s="453"/>
      <c r="AU28" s="453"/>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25</v>
      </c>
      <c r="C29" s="420"/>
      <c r="D29" s="420"/>
      <c r="E29" s="420"/>
      <c r="F29" s="420"/>
      <c r="G29" s="420"/>
      <c r="H29" s="420"/>
      <c r="I29" s="420"/>
      <c r="J29" s="420"/>
      <c r="K29" s="420"/>
      <c r="L29" s="420"/>
      <c r="M29" s="420"/>
      <c r="N29" s="420"/>
      <c r="O29" s="420"/>
      <c r="P29" s="432"/>
      <c r="Q29" s="438"/>
      <c r="R29" s="450"/>
      <c r="S29" s="450"/>
      <c r="T29" s="450"/>
      <c r="U29" s="450"/>
      <c r="V29" s="450"/>
      <c r="W29" s="450"/>
      <c r="X29" s="450"/>
      <c r="Y29" s="450"/>
      <c r="Z29" s="450"/>
      <c r="AA29" s="450"/>
      <c r="AB29" s="450"/>
      <c r="AC29" s="450"/>
      <c r="AD29" s="450"/>
      <c r="AE29" s="461"/>
      <c r="AF29" s="507">
        <v>173</v>
      </c>
      <c r="AG29" s="456"/>
      <c r="AH29" s="456"/>
      <c r="AI29" s="456"/>
      <c r="AJ29" s="525"/>
      <c r="AK29" s="460"/>
      <c r="AL29" s="450"/>
      <c r="AM29" s="450"/>
      <c r="AN29" s="450"/>
      <c r="AO29" s="450"/>
      <c r="AP29" s="450"/>
      <c r="AQ29" s="450"/>
      <c r="AR29" s="450"/>
      <c r="AS29" s="450"/>
      <c r="AT29" s="450"/>
      <c r="AU29" s="450"/>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222</v>
      </c>
      <c r="C30" s="420"/>
      <c r="D30" s="420"/>
      <c r="E30" s="420"/>
      <c r="F30" s="420"/>
      <c r="G30" s="420"/>
      <c r="H30" s="420"/>
      <c r="I30" s="420"/>
      <c r="J30" s="420"/>
      <c r="K30" s="420"/>
      <c r="L30" s="420"/>
      <c r="M30" s="420"/>
      <c r="N30" s="420"/>
      <c r="O30" s="420"/>
      <c r="P30" s="432"/>
      <c r="Q30" s="438"/>
      <c r="R30" s="450"/>
      <c r="S30" s="450"/>
      <c r="T30" s="450"/>
      <c r="U30" s="450"/>
      <c r="V30" s="450"/>
      <c r="W30" s="450"/>
      <c r="X30" s="450"/>
      <c r="Y30" s="450"/>
      <c r="Z30" s="450"/>
      <c r="AA30" s="450"/>
      <c r="AB30" s="450"/>
      <c r="AC30" s="450"/>
      <c r="AD30" s="450"/>
      <c r="AE30" s="461"/>
      <c r="AF30" s="507">
        <v>23</v>
      </c>
      <c r="AG30" s="456"/>
      <c r="AH30" s="456"/>
      <c r="AI30" s="456"/>
      <c r="AJ30" s="525"/>
      <c r="AK30" s="460"/>
      <c r="AL30" s="450"/>
      <c r="AM30" s="450"/>
      <c r="AN30" s="450"/>
      <c r="AO30" s="450"/>
      <c r="AP30" s="450"/>
      <c r="AQ30" s="450"/>
      <c r="AR30" s="450"/>
      <c r="AS30" s="450"/>
      <c r="AT30" s="450"/>
      <c r="AU30" s="450"/>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459</v>
      </c>
      <c r="C31" s="420"/>
      <c r="D31" s="420"/>
      <c r="E31" s="420"/>
      <c r="F31" s="420"/>
      <c r="G31" s="420"/>
      <c r="H31" s="420"/>
      <c r="I31" s="420"/>
      <c r="J31" s="420"/>
      <c r="K31" s="420"/>
      <c r="L31" s="420"/>
      <c r="M31" s="420"/>
      <c r="N31" s="420"/>
      <c r="O31" s="420"/>
      <c r="P31" s="432"/>
      <c r="Q31" s="438"/>
      <c r="R31" s="450"/>
      <c r="S31" s="450"/>
      <c r="T31" s="450"/>
      <c r="U31" s="450"/>
      <c r="V31" s="450"/>
      <c r="W31" s="450"/>
      <c r="X31" s="450"/>
      <c r="Y31" s="450"/>
      <c r="Z31" s="450"/>
      <c r="AA31" s="450"/>
      <c r="AB31" s="450"/>
      <c r="AC31" s="450"/>
      <c r="AD31" s="450"/>
      <c r="AE31" s="461"/>
      <c r="AF31" s="507">
        <v>1806</v>
      </c>
      <c r="AG31" s="456"/>
      <c r="AH31" s="456"/>
      <c r="AI31" s="456"/>
      <c r="AJ31" s="525"/>
      <c r="AK31" s="460"/>
      <c r="AL31" s="450"/>
      <c r="AM31" s="450"/>
      <c r="AN31" s="450"/>
      <c r="AO31" s="450"/>
      <c r="AP31" s="450"/>
      <c r="AQ31" s="450"/>
      <c r="AR31" s="450"/>
      <c r="AS31" s="450"/>
      <c r="AT31" s="450"/>
      <c r="AU31" s="450"/>
      <c r="AV31" s="450"/>
      <c r="AW31" s="450"/>
      <c r="AX31" s="450"/>
      <c r="AY31" s="450"/>
      <c r="AZ31" s="597"/>
      <c r="BA31" s="597"/>
      <c r="BB31" s="597"/>
      <c r="BC31" s="597"/>
      <c r="BD31" s="597"/>
      <c r="BE31" s="565" t="s">
        <v>460</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354</v>
      </c>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v>407</v>
      </c>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t="s">
        <v>460</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253</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2915</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198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445</v>
      </c>
      <c r="B66" s="397"/>
      <c r="C66" s="397"/>
      <c r="D66" s="397"/>
      <c r="E66" s="397"/>
      <c r="F66" s="397"/>
      <c r="G66" s="397"/>
      <c r="H66" s="397"/>
      <c r="I66" s="397"/>
      <c r="J66" s="397"/>
      <c r="K66" s="397"/>
      <c r="L66" s="397"/>
      <c r="M66" s="397"/>
      <c r="N66" s="397"/>
      <c r="O66" s="397"/>
      <c r="P66" s="429"/>
      <c r="Q66" s="435" t="s">
        <v>453</v>
      </c>
      <c r="R66" s="447"/>
      <c r="S66" s="447"/>
      <c r="T66" s="447"/>
      <c r="U66" s="458"/>
      <c r="V66" s="435" t="s">
        <v>454</v>
      </c>
      <c r="W66" s="447"/>
      <c r="X66" s="447"/>
      <c r="Y66" s="447"/>
      <c r="Z66" s="458"/>
      <c r="AA66" s="435" t="s">
        <v>455</v>
      </c>
      <c r="AB66" s="447"/>
      <c r="AC66" s="447"/>
      <c r="AD66" s="447"/>
      <c r="AE66" s="458"/>
      <c r="AF66" s="512" t="s">
        <v>249</v>
      </c>
      <c r="AG66" s="520"/>
      <c r="AH66" s="520"/>
      <c r="AI66" s="520"/>
      <c r="AJ66" s="530"/>
      <c r="AK66" s="435" t="s">
        <v>392</v>
      </c>
      <c r="AL66" s="397"/>
      <c r="AM66" s="397"/>
      <c r="AN66" s="397"/>
      <c r="AO66" s="429"/>
      <c r="AP66" s="435" t="s">
        <v>361</v>
      </c>
      <c r="AQ66" s="447"/>
      <c r="AR66" s="447"/>
      <c r="AS66" s="447"/>
      <c r="AT66" s="458"/>
      <c r="AU66" s="435" t="s">
        <v>462</v>
      </c>
      <c r="AV66" s="447"/>
      <c r="AW66" s="447"/>
      <c r="AX66" s="447"/>
      <c r="AY66" s="458"/>
      <c r="AZ66" s="435" t="s">
        <v>441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c r="C68" s="419"/>
      <c r="D68" s="419"/>
      <c r="E68" s="419"/>
      <c r="F68" s="419"/>
      <c r="G68" s="419"/>
      <c r="H68" s="419"/>
      <c r="I68" s="419"/>
      <c r="J68" s="419"/>
      <c r="K68" s="419"/>
      <c r="L68" s="419"/>
      <c r="M68" s="419"/>
      <c r="N68" s="419"/>
      <c r="O68" s="419"/>
      <c r="P68" s="431"/>
      <c r="Q68" s="437"/>
      <c r="R68" s="449"/>
      <c r="S68" s="449"/>
      <c r="T68" s="449"/>
      <c r="U68" s="449"/>
      <c r="V68" s="449"/>
      <c r="W68" s="449"/>
      <c r="X68" s="449"/>
      <c r="Y68" s="449"/>
      <c r="Z68" s="449"/>
      <c r="AA68" s="449"/>
      <c r="AB68" s="449"/>
      <c r="AC68" s="449"/>
      <c r="AD68" s="449"/>
      <c r="AE68" s="449"/>
      <c r="AF68" s="449"/>
      <c r="AG68" s="449"/>
      <c r="AH68" s="449"/>
      <c r="AI68" s="449"/>
      <c r="AJ68" s="449"/>
      <c r="AK68" s="449"/>
      <c r="AL68" s="449"/>
      <c r="AM68" s="449"/>
      <c r="AN68" s="449"/>
      <c r="AO68" s="449"/>
      <c r="AP68" s="449"/>
      <c r="AQ68" s="449"/>
      <c r="AR68" s="449"/>
      <c r="AS68" s="449"/>
      <c r="AT68" s="449"/>
      <c r="AU68" s="449"/>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c r="C69" s="420"/>
      <c r="D69" s="420"/>
      <c r="E69" s="420"/>
      <c r="F69" s="420"/>
      <c r="G69" s="420"/>
      <c r="H69" s="420"/>
      <c r="I69" s="420"/>
      <c r="J69" s="420"/>
      <c r="K69" s="420"/>
      <c r="L69" s="420"/>
      <c r="M69" s="420"/>
      <c r="N69" s="420"/>
      <c r="O69" s="420"/>
      <c r="P69" s="432"/>
      <c r="Q69" s="438"/>
      <c r="R69" s="450"/>
      <c r="S69" s="450"/>
      <c r="T69" s="450"/>
      <c r="U69" s="450"/>
      <c r="V69" s="450"/>
      <c r="W69" s="450"/>
      <c r="X69" s="450"/>
      <c r="Y69" s="450"/>
      <c r="Z69" s="450"/>
      <c r="AA69" s="450"/>
      <c r="AB69" s="450"/>
      <c r="AC69" s="450"/>
      <c r="AD69" s="450"/>
      <c r="AE69" s="450"/>
      <c r="AF69" s="450"/>
      <c r="AG69" s="450"/>
      <c r="AH69" s="450"/>
      <c r="AI69" s="450"/>
      <c r="AJ69" s="450"/>
      <c r="AK69" s="450"/>
      <c r="AL69" s="450"/>
      <c r="AM69" s="450"/>
      <c r="AN69" s="450"/>
      <c r="AO69" s="450"/>
      <c r="AP69" s="450"/>
      <c r="AQ69" s="450"/>
      <c r="AR69" s="450"/>
      <c r="AS69" s="450"/>
      <c r="AT69" s="450"/>
      <c r="AU69" s="450"/>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c r="AG70" s="450"/>
      <c r="AH70" s="450"/>
      <c r="AI70" s="450"/>
      <c r="AJ70" s="450"/>
      <c r="AK70" s="450"/>
      <c r="AL70" s="450"/>
      <c r="AM70" s="450"/>
      <c r="AN70" s="450"/>
      <c r="AO70" s="450"/>
      <c r="AP70" s="450"/>
      <c r="AQ70" s="450"/>
      <c r="AR70" s="450"/>
      <c r="AS70" s="450"/>
      <c r="AT70" s="450"/>
      <c r="AU70" s="450"/>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253</v>
      </c>
      <c r="B88" s="401" t="s">
        <v>180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253</v>
      </c>
      <c r="BR102" s="401" t="s">
        <v>447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284</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468</v>
      </c>
      <c r="AB109" s="406"/>
      <c r="AC109" s="406"/>
      <c r="AD109" s="406"/>
      <c r="AE109" s="469"/>
      <c r="AF109" s="480" t="s">
        <v>470</v>
      </c>
      <c r="AG109" s="406"/>
      <c r="AH109" s="406"/>
      <c r="AI109" s="406"/>
      <c r="AJ109" s="469"/>
      <c r="AK109" s="480" t="s">
        <v>185</v>
      </c>
      <c r="AL109" s="406"/>
      <c r="AM109" s="406"/>
      <c r="AN109" s="406"/>
      <c r="AO109" s="469"/>
      <c r="AP109" s="480" t="s">
        <v>471</v>
      </c>
      <c r="AQ109" s="406"/>
      <c r="AR109" s="406"/>
      <c r="AS109" s="406"/>
      <c r="AT109" s="555"/>
      <c r="AU109" s="383" t="s">
        <v>467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468</v>
      </c>
      <c r="BR109" s="406"/>
      <c r="BS109" s="406"/>
      <c r="BT109" s="406"/>
      <c r="BU109" s="469"/>
      <c r="BV109" s="480" t="s">
        <v>470</v>
      </c>
      <c r="BW109" s="406"/>
      <c r="BX109" s="406"/>
      <c r="BY109" s="406"/>
      <c r="BZ109" s="469"/>
      <c r="CA109" s="480" t="s">
        <v>185</v>
      </c>
      <c r="CB109" s="406"/>
      <c r="CC109" s="406"/>
      <c r="CD109" s="406"/>
      <c r="CE109" s="469"/>
      <c r="CF109" s="655" t="s">
        <v>471</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468</v>
      </c>
      <c r="DH109" s="406"/>
      <c r="DI109" s="406"/>
      <c r="DJ109" s="406"/>
      <c r="DK109" s="469"/>
      <c r="DL109" s="480" t="s">
        <v>470</v>
      </c>
      <c r="DM109" s="406"/>
      <c r="DN109" s="406"/>
      <c r="DO109" s="406"/>
      <c r="DP109" s="469"/>
      <c r="DQ109" s="480" t="s">
        <v>185</v>
      </c>
      <c r="DR109" s="406"/>
      <c r="DS109" s="406"/>
      <c r="DT109" s="406"/>
      <c r="DU109" s="469"/>
      <c r="DV109" s="480" t="s">
        <v>471</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2024566</v>
      </c>
      <c r="AB110" s="487"/>
      <c r="AC110" s="487"/>
      <c r="AD110" s="487"/>
      <c r="AE110" s="498"/>
      <c r="AF110" s="514">
        <v>1995088</v>
      </c>
      <c r="AG110" s="487"/>
      <c r="AH110" s="487"/>
      <c r="AI110" s="487"/>
      <c r="AJ110" s="498"/>
      <c r="AK110" s="514">
        <v>2019191</v>
      </c>
      <c r="AL110" s="487"/>
      <c r="AM110" s="487"/>
      <c r="AN110" s="487"/>
      <c r="AO110" s="498"/>
      <c r="AP110" s="538">
        <v>17.600000000000001</v>
      </c>
      <c r="AQ110" s="546"/>
      <c r="AR110" s="546"/>
      <c r="AS110" s="546"/>
      <c r="AT110" s="556"/>
      <c r="AU110" s="568" t="s">
        <v>119</v>
      </c>
      <c r="AV110" s="577"/>
      <c r="AW110" s="577"/>
      <c r="AX110" s="577"/>
      <c r="AY110" s="577"/>
      <c r="AZ110" s="424" t="s">
        <v>472</v>
      </c>
      <c r="BA110" s="407"/>
      <c r="BB110" s="407"/>
      <c r="BC110" s="407"/>
      <c r="BD110" s="407"/>
      <c r="BE110" s="407"/>
      <c r="BF110" s="407"/>
      <c r="BG110" s="407"/>
      <c r="BH110" s="407"/>
      <c r="BI110" s="407"/>
      <c r="BJ110" s="407"/>
      <c r="BK110" s="407"/>
      <c r="BL110" s="407"/>
      <c r="BM110" s="407"/>
      <c r="BN110" s="407"/>
      <c r="BO110" s="407"/>
      <c r="BP110" s="470"/>
      <c r="BQ110" s="632">
        <v>16873390</v>
      </c>
      <c r="BR110" s="640"/>
      <c r="BS110" s="640"/>
      <c r="BT110" s="640"/>
      <c r="BU110" s="640"/>
      <c r="BV110" s="640">
        <v>16150116</v>
      </c>
      <c r="BW110" s="640"/>
      <c r="BX110" s="640"/>
      <c r="BY110" s="640"/>
      <c r="BZ110" s="640"/>
      <c r="CA110" s="640">
        <v>15444080</v>
      </c>
      <c r="CB110" s="640"/>
      <c r="CC110" s="640"/>
      <c r="CD110" s="640"/>
      <c r="CE110" s="640"/>
      <c r="CF110" s="656">
        <v>134.30000000000001</v>
      </c>
      <c r="CG110" s="660"/>
      <c r="CH110" s="660"/>
      <c r="CI110" s="660"/>
      <c r="CJ110" s="660"/>
      <c r="CK110" s="672" t="s">
        <v>389</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198</v>
      </c>
      <c r="DH110" s="640"/>
      <c r="DI110" s="640"/>
      <c r="DJ110" s="640"/>
      <c r="DK110" s="640"/>
      <c r="DL110" s="640" t="s">
        <v>198</v>
      </c>
      <c r="DM110" s="640"/>
      <c r="DN110" s="640"/>
      <c r="DO110" s="640"/>
      <c r="DP110" s="640"/>
      <c r="DQ110" s="640" t="s">
        <v>198</v>
      </c>
      <c r="DR110" s="640"/>
      <c r="DS110" s="640"/>
      <c r="DT110" s="640"/>
      <c r="DU110" s="640"/>
      <c r="DV110" s="712" t="s">
        <v>198</v>
      </c>
      <c r="DW110" s="712"/>
      <c r="DX110" s="712"/>
      <c r="DY110" s="712"/>
      <c r="DZ110" s="721"/>
    </row>
    <row r="111" spans="1:131" s="365" customFormat="1" ht="26.25" customHeight="1">
      <c r="A111" s="385" t="s">
        <v>452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198</v>
      </c>
      <c r="AB111" s="446"/>
      <c r="AC111" s="446"/>
      <c r="AD111" s="446"/>
      <c r="AE111" s="499"/>
      <c r="AF111" s="515" t="s">
        <v>198</v>
      </c>
      <c r="AG111" s="446"/>
      <c r="AH111" s="446"/>
      <c r="AI111" s="446"/>
      <c r="AJ111" s="499"/>
      <c r="AK111" s="515" t="s">
        <v>198</v>
      </c>
      <c r="AL111" s="446"/>
      <c r="AM111" s="446"/>
      <c r="AN111" s="446"/>
      <c r="AO111" s="499"/>
      <c r="AP111" s="539" t="s">
        <v>198</v>
      </c>
      <c r="AQ111" s="547"/>
      <c r="AR111" s="547"/>
      <c r="AS111" s="547"/>
      <c r="AT111" s="557"/>
      <c r="AU111" s="569"/>
      <c r="AV111" s="578"/>
      <c r="AW111" s="578"/>
      <c r="AX111" s="578"/>
      <c r="AY111" s="578"/>
      <c r="AZ111" s="425" t="s">
        <v>473</v>
      </c>
      <c r="BA111" s="378"/>
      <c r="BB111" s="378"/>
      <c r="BC111" s="378"/>
      <c r="BD111" s="378"/>
      <c r="BE111" s="378"/>
      <c r="BF111" s="378"/>
      <c r="BG111" s="378"/>
      <c r="BH111" s="378"/>
      <c r="BI111" s="378"/>
      <c r="BJ111" s="378"/>
      <c r="BK111" s="378"/>
      <c r="BL111" s="378"/>
      <c r="BM111" s="378"/>
      <c r="BN111" s="378"/>
      <c r="BO111" s="378"/>
      <c r="BP111" s="472"/>
      <c r="BQ111" s="633" t="s">
        <v>198</v>
      </c>
      <c r="BR111" s="641"/>
      <c r="BS111" s="641"/>
      <c r="BT111" s="641"/>
      <c r="BU111" s="641"/>
      <c r="BV111" s="641" t="s">
        <v>198</v>
      </c>
      <c r="BW111" s="641"/>
      <c r="BX111" s="641"/>
      <c r="BY111" s="641"/>
      <c r="BZ111" s="641"/>
      <c r="CA111" s="641" t="s">
        <v>198</v>
      </c>
      <c r="CB111" s="641"/>
      <c r="CC111" s="641"/>
      <c r="CD111" s="641"/>
      <c r="CE111" s="641"/>
      <c r="CF111" s="657" t="s">
        <v>198</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198</v>
      </c>
      <c r="DH111" s="641"/>
      <c r="DI111" s="641"/>
      <c r="DJ111" s="641"/>
      <c r="DK111" s="641"/>
      <c r="DL111" s="641" t="s">
        <v>198</v>
      </c>
      <c r="DM111" s="641"/>
      <c r="DN111" s="641"/>
      <c r="DO111" s="641"/>
      <c r="DP111" s="641"/>
      <c r="DQ111" s="641" t="s">
        <v>198</v>
      </c>
      <c r="DR111" s="641"/>
      <c r="DS111" s="641"/>
      <c r="DT111" s="641"/>
      <c r="DU111" s="641"/>
      <c r="DV111" s="713" t="s">
        <v>198</v>
      </c>
      <c r="DW111" s="713"/>
      <c r="DX111" s="713"/>
      <c r="DY111" s="713"/>
      <c r="DZ111" s="722"/>
    </row>
    <row r="112" spans="1:131" s="365" customFormat="1" ht="26.25" customHeight="1">
      <c r="A112" s="386" t="s">
        <v>153</v>
      </c>
      <c r="B112" s="409"/>
      <c r="C112" s="378" t="s">
        <v>475</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198</v>
      </c>
      <c r="AB112" s="446"/>
      <c r="AC112" s="446"/>
      <c r="AD112" s="446"/>
      <c r="AE112" s="499"/>
      <c r="AF112" s="515" t="s">
        <v>198</v>
      </c>
      <c r="AG112" s="446"/>
      <c r="AH112" s="446"/>
      <c r="AI112" s="446"/>
      <c r="AJ112" s="499"/>
      <c r="AK112" s="515" t="s">
        <v>198</v>
      </c>
      <c r="AL112" s="446"/>
      <c r="AM112" s="446"/>
      <c r="AN112" s="446"/>
      <c r="AO112" s="499"/>
      <c r="AP112" s="539" t="s">
        <v>198</v>
      </c>
      <c r="AQ112" s="547"/>
      <c r="AR112" s="547"/>
      <c r="AS112" s="547"/>
      <c r="AT112" s="557"/>
      <c r="AU112" s="569"/>
      <c r="AV112" s="578"/>
      <c r="AW112" s="578"/>
      <c r="AX112" s="578"/>
      <c r="AY112" s="578"/>
      <c r="AZ112" s="425" t="s">
        <v>271</v>
      </c>
      <c r="BA112" s="378"/>
      <c r="BB112" s="378"/>
      <c r="BC112" s="378"/>
      <c r="BD112" s="378"/>
      <c r="BE112" s="378"/>
      <c r="BF112" s="378"/>
      <c r="BG112" s="378"/>
      <c r="BH112" s="378"/>
      <c r="BI112" s="378"/>
      <c r="BJ112" s="378"/>
      <c r="BK112" s="378"/>
      <c r="BL112" s="378"/>
      <c r="BM112" s="378"/>
      <c r="BN112" s="378"/>
      <c r="BO112" s="378"/>
      <c r="BP112" s="472"/>
      <c r="BQ112" s="633">
        <v>4049188</v>
      </c>
      <c r="BR112" s="641"/>
      <c r="BS112" s="641"/>
      <c r="BT112" s="641"/>
      <c r="BU112" s="641"/>
      <c r="BV112" s="641">
        <v>4070245</v>
      </c>
      <c r="BW112" s="641"/>
      <c r="BX112" s="641"/>
      <c r="BY112" s="641"/>
      <c r="BZ112" s="641"/>
      <c r="CA112" s="641">
        <v>3747144</v>
      </c>
      <c r="CB112" s="641"/>
      <c r="CC112" s="641"/>
      <c r="CD112" s="641"/>
      <c r="CE112" s="641"/>
      <c r="CF112" s="657">
        <v>32.6</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198</v>
      </c>
      <c r="DH112" s="641"/>
      <c r="DI112" s="641"/>
      <c r="DJ112" s="641"/>
      <c r="DK112" s="641"/>
      <c r="DL112" s="641" t="s">
        <v>198</v>
      </c>
      <c r="DM112" s="641"/>
      <c r="DN112" s="641"/>
      <c r="DO112" s="641"/>
      <c r="DP112" s="641"/>
      <c r="DQ112" s="641" t="s">
        <v>198</v>
      </c>
      <c r="DR112" s="641"/>
      <c r="DS112" s="641"/>
      <c r="DT112" s="641"/>
      <c r="DU112" s="641"/>
      <c r="DV112" s="713" t="s">
        <v>198</v>
      </c>
      <c r="DW112" s="713"/>
      <c r="DX112" s="713"/>
      <c r="DY112" s="713"/>
      <c r="DZ112" s="722"/>
    </row>
    <row r="113" spans="1:130" s="365" customFormat="1" ht="26.25" customHeight="1">
      <c r="A113" s="387"/>
      <c r="B113" s="410"/>
      <c r="C113" s="378" t="s">
        <v>476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479428</v>
      </c>
      <c r="AB113" s="446"/>
      <c r="AC113" s="446"/>
      <c r="AD113" s="446"/>
      <c r="AE113" s="499"/>
      <c r="AF113" s="515">
        <v>449957</v>
      </c>
      <c r="AG113" s="446"/>
      <c r="AH113" s="446"/>
      <c r="AI113" s="446"/>
      <c r="AJ113" s="499"/>
      <c r="AK113" s="515">
        <v>458938</v>
      </c>
      <c r="AL113" s="446"/>
      <c r="AM113" s="446"/>
      <c r="AN113" s="446"/>
      <c r="AO113" s="499"/>
      <c r="AP113" s="539">
        <v>4</v>
      </c>
      <c r="AQ113" s="547"/>
      <c r="AR113" s="547"/>
      <c r="AS113" s="547"/>
      <c r="AT113" s="557"/>
      <c r="AU113" s="569"/>
      <c r="AV113" s="578"/>
      <c r="AW113" s="578"/>
      <c r="AX113" s="578"/>
      <c r="AY113" s="578"/>
      <c r="AZ113" s="425" t="s">
        <v>202</v>
      </c>
      <c r="BA113" s="378"/>
      <c r="BB113" s="378"/>
      <c r="BC113" s="378"/>
      <c r="BD113" s="378"/>
      <c r="BE113" s="378"/>
      <c r="BF113" s="378"/>
      <c r="BG113" s="378"/>
      <c r="BH113" s="378"/>
      <c r="BI113" s="378"/>
      <c r="BJ113" s="378"/>
      <c r="BK113" s="378"/>
      <c r="BL113" s="378"/>
      <c r="BM113" s="378"/>
      <c r="BN113" s="378"/>
      <c r="BO113" s="378"/>
      <c r="BP113" s="472"/>
      <c r="BQ113" s="633" t="s">
        <v>198</v>
      </c>
      <c r="BR113" s="641"/>
      <c r="BS113" s="641"/>
      <c r="BT113" s="641"/>
      <c r="BU113" s="641"/>
      <c r="BV113" s="641" t="s">
        <v>198</v>
      </c>
      <c r="BW113" s="641"/>
      <c r="BX113" s="641"/>
      <c r="BY113" s="641"/>
      <c r="BZ113" s="641"/>
      <c r="CA113" s="641" t="s">
        <v>198</v>
      </c>
      <c r="CB113" s="641"/>
      <c r="CC113" s="641"/>
      <c r="CD113" s="641"/>
      <c r="CE113" s="641"/>
      <c r="CF113" s="657" t="s">
        <v>198</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198</v>
      </c>
      <c r="DH113" s="446"/>
      <c r="DI113" s="446"/>
      <c r="DJ113" s="446"/>
      <c r="DK113" s="499"/>
      <c r="DL113" s="515" t="s">
        <v>198</v>
      </c>
      <c r="DM113" s="446"/>
      <c r="DN113" s="446"/>
      <c r="DO113" s="446"/>
      <c r="DP113" s="499"/>
      <c r="DQ113" s="515" t="s">
        <v>198</v>
      </c>
      <c r="DR113" s="446"/>
      <c r="DS113" s="446"/>
      <c r="DT113" s="446"/>
      <c r="DU113" s="499"/>
      <c r="DV113" s="539" t="s">
        <v>198</v>
      </c>
      <c r="DW113" s="547"/>
      <c r="DX113" s="547"/>
      <c r="DY113" s="547"/>
      <c r="DZ113" s="557"/>
    </row>
    <row r="114" spans="1:130" s="365" customFormat="1" ht="26.25" customHeight="1">
      <c r="A114" s="387"/>
      <c r="B114" s="410"/>
      <c r="C114" s="378" t="s">
        <v>478</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198</v>
      </c>
      <c r="AB114" s="446"/>
      <c r="AC114" s="446"/>
      <c r="AD114" s="446"/>
      <c r="AE114" s="499"/>
      <c r="AF114" s="515" t="s">
        <v>198</v>
      </c>
      <c r="AG114" s="446"/>
      <c r="AH114" s="446"/>
      <c r="AI114" s="446"/>
      <c r="AJ114" s="499"/>
      <c r="AK114" s="515" t="s">
        <v>198</v>
      </c>
      <c r="AL114" s="446"/>
      <c r="AM114" s="446"/>
      <c r="AN114" s="446"/>
      <c r="AO114" s="499"/>
      <c r="AP114" s="539" t="s">
        <v>198</v>
      </c>
      <c r="AQ114" s="547"/>
      <c r="AR114" s="547"/>
      <c r="AS114" s="547"/>
      <c r="AT114" s="557"/>
      <c r="AU114" s="569"/>
      <c r="AV114" s="578"/>
      <c r="AW114" s="578"/>
      <c r="AX114" s="578"/>
      <c r="AY114" s="578"/>
      <c r="AZ114" s="425" t="s">
        <v>479</v>
      </c>
      <c r="BA114" s="378"/>
      <c r="BB114" s="378"/>
      <c r="BC114" s="378"/>
      <c r="BD114" s="378"/>
      <c r="BE114" s="378"/>
      <c r="BF114" s="378"/>
      <c r="BG114" s="378"/>
      <c r="BH114" s="378"/>
      <c r="BI114" s="378"/>
      <c r="BJ114" s="378"/>
      <c r="BK114" s="378"/>
      <c r="BL114" s="378"/>
      <c r="BM114" s="378"/>
      <c r="BN114" s="378"/>
      <c r="BO114" s="378"/>
      <c r="BP114" s="472"/>
      <c r="BQ114" s="633">
        <v>3901176</v>
      </c>
      <c r="BR114" s="641"/>
      <c r="BS114" s="641"/>
      <c r="BT114" s="641"/>
      <c r="BU114" s="641"/>
      <c r="BV114" s="641">
        <v>3842333</v>
      </c>
      <c r="BW114" s="641"/>
      <c r="BX114" s="641"/>
      <c r="BY114" s="641"/>
      <c r="BZ114" s="641"/>
      <c r="CA114" s="641">
        <v>3829156</v>
      </c>
      <c r="CB114" s="641"/>
      <c r="CC114" s="641"/>
      <c r="CD114" s="641"/>
      <c r="CE114" s="641"/>
      <c r="CF114" s="657">
        <v>33.299999999999997</v>
      </c>
      <c r="CG114" s="661"/>
      <c r="CH114" s="661"/>
      <c r="CI114" s="661"/>
      <c r="CJ114" s="661"/>
      <c r="CK114" s="673"/>
      <c r="CL114" s="413"/>
      <c r="CM114" s="425" t="s">
        <v>480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198</v>
      </c>
      <c r="DH114" s="446"/>
      <c r="DI114" s="446"/>
      <c r="DJ114" s="446"/>
      <c r="DK114" s="499"/>
      <c r="DL114" s="515" t="s">
        <v>198</v>
      </c>
      <c r="DM114" s="446"/>
      <c r="DN114" s="446"/>
      <c r="DO114" s="446"/>
      <c r="DP114" s="499"/>
      <c r="DQ114" s="515" t="s">
        <v>198</v>
      </c>
      <c r="DR114" s="446"/>
      <c r="DS114" s="446"/>
      <c r="DT114" s="446"/>
      <c r="DU114" s="499"/>
      <c r="DV114" s="539" t="s">
        <v>198</v>
      </c>
      <c r="DW114" s="547"/>
      <c r="DX114" s="547"/>
      <c r="DY114" s="547"/>
      <c r="DZ114" s="557"/>
    </row>
    <row r="115" spans="1:130" s="365" customFormat="1" ht="26.25" customHeight="1">
      <c r="A115" s="387"/>
      <c r="B115" s="410"/>
      <c r="C115" s="378" t="s">
        <v>377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198</v>
      </c>
      <c r="AB115" s="446"/>
      <c r="AC115" s="446"/>
      <c r="AD115" s="446"/>
      <c r="AE115" s="499"/>
      <c r="AF115" s="515" t="s">
        <v>198</v>
      </c>
      <c r="AG115" s="446"/>
      <c r="AH115" s="446"/>
      <c r="AI115" s="446"/>
      <c r="AJ115" s="499"/>
      <c r="AK115" s="515" t="s">
        <v>198</v>
      </c>
      <c r="AL115" s="446"/>
      <c r="AM115" s="446"/>
      <c r="AN115" s="446"/>
      <c r="AO115" s="499"/>
      <c r="AP115" s="539" t="s">
        <v>198</v>
      </c>
      <c r="AQ115" s="547"/>
      <c r="AR115" s="547"/>
      <c r="AS115" s="547"/>
      <c r="AT115" s="557"/>
      <c r="AU115" s="569"/>
      <c r="AV115" s="578"/>
      <c r="AW115" s="578"/>
      <c r="AX115" s="578"/>
      <c r="AY115" s="578"/>
      <c r="AZ115" s="425" t="s">
        <v>349</v>
      </c>
      <c r="BA115" s="378"/>
      <c r="BB115" s="378"/>
      <c r="BC115" s="378"/>
      <c r="BD115" s="378"/>
      <c r="BE115" s="378"/>
      <c r="BF115" s="378"/>
      <c r="BG115" s="378"/>
      <c r="BH115" s="378"/>
      <c r="BI115" s="378"/>
      <c r="BJ115" s="378"/>
      <c r="BK115" s="378"/>
      <c r="BL115" s="378"/>
      <c r="BM115" s="378"/>
      <c r="BN115" s="378"/>
      <c r="BO115" s="378"/>
      <c r="BP115" s="472"/>
      <c r="BQ115" s="633">
        <v>79723</v>
      </c>
      <c r="BR115" s="641"/>
      <c r="BS115" s="641"/>
      <c r="BT115" s="641"/>
      <c r="BU115" s="641"/>
      <c r="BV115" s="641">
        <v>109298</v>
      </c>
      <c r="BW115" s="641"/>
      <c r="BX115" s="641"/>
      <c r="BY115" s="641"/>
      <c r="BZ115" s="641"/>
      <c r="CA115" s="641">
        <v>59004</v>
      </c>
      <c r="CB115" s="641"/>
      <c r="CC115" s="641"/>
      <c r="CD115" s="641"/>
      <c r="CE115" s="641"/>
      <c r="CF115" s="657">
        <v>0.5</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198</v>
      </c>
      <c r="DH115" s="446"/>
      <c r="DI115" s="446"/>
      <c r="DJ115" s="446"/>
      <c r="DK115" s="499"/>
      <c r="DL115" s="515" t="s">
        <v>198</v>
      </c>
      <c r="DM115" s="446"/>
      <c r="DN115" s="446"/>
      <c r="DO115" s="446"/>
      <c r="DP115" s="499"/>
      <c r="DQ115" s="515" t="s">
        <v>198</v>
      </c>
      <c r="DR115" s="446"/>
      <c r="DS115" s="446"/>
      <c r="DT115" s="446"/>
      <c r="DU115" s="499"/>
      <c r="DV115" s="539" t="s">
        <v>198</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198</v>
      </c>
      <c r="AB116" s="446"/>
      <c r="AC116" s="446"/>
      <c r="AD116" s="446"/>
      <c r="AE116" s="499"/>
      <c r="AF116" s="515" t="s">
        <v>198</v>
      </c>
      <c r="AG116" s="446"/>
      <c r="AH116" s="446"/>
      <c r="AI116" s="446"/>
      <c r="AJ116" s="499"/>
      <c r="AK116" s="515" t="s">
        <v>198</v>
      </c>
      <c r="AL116" s="446"/>
      <c r="AM116" s="446"/>
      <c r="AN116" s="446"/>
      <c r="AO116" s="499"/>
      <c r="AP116" s="539" t="s">
        <v>198</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198</v>
      </c>
      <c r="BR116" s="641"/>
      <c r="BS116" s="641"/>
      <c r="BT116" s="641"/>
      <c r="BU116" s="641"/>
      <c r="BV116" s="641" t="s">
        <v>198</v>
      </c>
      <c r="BW116" s="641"/>
      <c r="BX116" s="641"/>
      <c r="BY116" s="641"/>
      <c r="BZ116" s="641"/>
      <c r="CA116" s="641" t="s">
        <v>198</v>
      </c>
      <c r="CB116" s="641"/>
      <c r="CC116" s="641"/>
      <c r="CD116" s="641"/>
      <c r="CE116" s="641"/>
      <c r="CF116" s="657" t="s">
        <v>198</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198</v>
      </c>
      <c r="DH116" s="446"/>
      <c r="DI116" s="446"/>
      <c r="DJ116" s="446"/>
      <c r="DK116" s="499"/>
      <c r="DL116" s="515" t="s">
        <v>198</v>
      </c>
      <c r="DM116" s="446"/>
      <c r="DN116" s="446"/>
      <c r="DO116" s="446"/>
      <c r="DP116" s="499"/>
      <c r="DQ116" s="515" t="s">
        <v>198</v>
      </c>
      <c r="DR116" s="446"/>
      <c r="DS116" s="446"/>
      <c r="DT116" s="446"/>
      <c r="DU116" s="499"/>
      <c r="DV116" s="539" t="s">
        <v>198</v>
      </c>
      <c r="DW116" s="547"/>
      <c r="DX116" s="547"/>
      <c r="DY116" s="547"/>
      <c r="DZ116" s="557"/>
    </row>
    <row r="117" spans="1:130" s="365" customFormat="1" ht="26.25" customHeight="1">
      <c r="A117" s="383" t="s">
        <v>276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2503994</v>
      </c>
      <c r="AB117" s="488"/>
      <c r="AC117" s="488"/>
      <c r="AD117" s="488"/>
      <c r="AE117" s="500"/>
      <c r="AF117" s="516">
        <v>2445045</v>
      </c>
      <c r="AG117" s="488"/>
      <c r="AH117" s="488"/>
      <c r="AI117" s="488"/>
      <c r="AJ117" s="500"/>
      <c r="AK117" s="516">
        <v>2478129</v>
      </c>
      <c r="AL117" s="488"/>
      <c r="AM117" s="488"/>
      <c r="AN117" s="488"/>
      <c r="AO117" s="500"/>
      <c r="AP117" s="540"/>
      <c r="AQ117" s="548"/>
      <c r="AR117" s="548"/>
      <c r="AS117" s="548"/>
      <c r="AT117" s="558"/>
      <c r="AU117" s="569"/>
      <c r="AV117" s="578"/>
      <c r="AW117" s="578"/>
      <c r="AX117" s="578"/>
      <c r="AY117" s="578"/>
      <c r="AZ117" s="426" t="s">
        <v>481</v>
      </c>
      <c r="BA117" s="428"/>
      <c r="BB117" s="428"/>
      <c r="BC117" s="428"/>
      <c r="BD117" s="428"/>
      <c r="BE117" s="428"/>
      <c r="BF117" s="428"/>
      <c r="BG117" s="428"/>
      <c r="BH117" s="428"/>
      <c r="BI117" s="428"/>
      <c r="BJ117" s="428"/>
      <c r="BK117" s="428"/>
      <c r="BL117" s="428"/>
      <c r="BM117" s="428"/>
      <c r="BN117" s="428"/>
      <c r="BO117" s="428"/>
      <c r="BP117" s="474"/>
      <c r="BQ117" s="633" t="s">
        <v>198</v>
      </c>
      <c r="BR117" s="641"/>
      <c r="BS117" s="641"/>
      <c r="BT117" s="641"/>
      <c r="BU117" s="641"/>
      <c r="BV117" s="641" t="s">
        <v>198</v>
      </c>
      <c r="BW117" s="641"/>
      <c r="BX117" s="641"/>
      <c r="BY117" s="641"/>
      <c r="BZ117" s="641"/>
      <c r="CA117" s="641" t="s">
        <v>198</v>
      </c>
      <c r="CB117" s="641"/>
      <c r="CC117" s="641"/>
      <c r="CD117" s="641"/>
      <c r="CE117" s="641"/>
      <c r="CF117" s="657" t="s">
        <v>198</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198</v>
      </c>
      <c r="DH117" s="446"/>
      <c r="DI117" s="446"/>
      <c r="DJ117" s="446"/>
      <c r="DK117" s="499"/>
      <c r="DL117" s="515" t="s">
        <v>198</v>
      </c>
      <c r="DM117" s="446"/>
      <c r="DN117" s="446"/>
      <c r="DO117" s="446"/>
      <c r="DP117" s="499"/>
      <c r="DQ117" s="515" t="s">
        <v>198</v>
      </c>
      <c r="DR117" s="446"/>
      <c r="DS117" s="446"/>
      <c r="DT117" s="446"/>
      <c r="DU117" s="499"/>
      <c r="DV117" s="539" t="s">
        <v>198</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468</v>
      </c>
      <c r="AB118" s="406"/>
      <c r="AC118" s="406"/>
      <c r="AD118" s="406"/>
      <c r="AE118" s="469"/>
      <c r="AF118" s="480" t="s">
        <v>470</v>
      </c>
      <c r="AG118" s="406"/>
      <c r="AH118" s="406"/>
      <c r="AI118" s="406"/>
      <c r="AJ118" s="469"/>
      <c r="AK118" s="480" t="s">
        <v>185</v>
      </c>
      <c r="AL118" s="406"/>
      <c r="AM118" s="406"/>
      <c r="AN118" s="406"/>
      <c r="AO118" s="469"/>
      <c r="AP118" s="480" t="s">
        <v>471</v>
      </c>
      <c r="AQ118" s="406"/>
      <c r="AR118" s="406"/>
      <c r="AS118" s="406"/>
      <c r="AT118" s="555"/>
      <c r="AU118" s="569"/>
      <c r="AV118" s="578"/>
      <c r="AW118" s="578"/>
      <c r="AX118" s="578"/>
      <c r="AY118" s="578"/>
      <c r="AZ118" s="427" t="s">
        <v>482</v>
      </c>
      <c r="BA118" s="423"/>
      <c r="BB118" s="423"/>
      <c r="BC118" s="423"/>
      <c r="BD118" s="423"/>
      <c r="BE118" s="423"/>
      <c r="BF118" s="423"/>
      <c r="BG118" s="423"/>
      <c r="BH118" s="423"/>
      <c r="BI118" s="423"/>
      <c r="BJ118" s="423"/>
      <c r="BK118" s="423"/>
      <c r="BL118" s="423"/>
      <c r="BM118" s="423"/>
      <c r="BN118" s="423"/>
      <c r="BO118" s="423"/>
      <c r="BP118" s="473"/>
      <c r="BQ118" s="634" t="s">
        <v>198</v>
      </c>
      <c r="BR118" s="642"/>
      <c r="BS118" s="642"/>
      <c r="BT118" s="642"/>
      <c r="BU118" s="642"/>
      <c r="BV118" s="642" t="s">
        <v>198</v>
      </c>
      <c r="BW118" s="642"/>
      <c r="BX118" s="642"/>
      <c r="BY118" s="642"/>
      <c r="BZ118" s="642"/>
      <c r="CA118" s="642" t="s">
        <v>198</v>
      </c>
      <c r="CB118" s="642"/>
      <c r="CC118" s="642"/>
      <c r="CD118" s="642"/>
      <c r="CE118" s="642"/>
      <c r="CF118" s="657" t="s">
        <v>198</v>
      </c>
      <c r="CG118" s="661"/>
      <c r="CH118" s="661"/>
      <c r="CI118" s="661"/>
      <c r="CJ118" s="661"/>
      <c r="CK118" s="673"/>
      <c r="CL118" s="413"/>
      <c r="CM118" s="425" t="s">
        <v>483</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198</v>
      </c>
      <c r="DH118" s="446"/>
      <c r="DI118" s="446"/>
      <c r="DJ118" s="446"/>
      <c r="DK118" s="499"/>
      <c r="DL118" s="515" t="s">
        <v>198</v>
      </c>
      <c r="DM118" s="446"/>
      <c r="DN118" s="446"/>
      <c r="DO118" s="446"/>
      <c r="DP118" s="499"/>
      <c r="DQ118" s="515" t="s">
        <v>198</v>
      </c>
      <c r="DR118" s="446"/>
      <c r="DS118" s="446"/>
      <c r="DT118" s="446"/>
      <c r="DU118" s="499"/>
      <c r="DV118" s="539" t="s">
        <v>198</v>
      </c>
      <c r="DW118" s="547"/>
      <c r="DX118" s="547"/>
      <c r="DY118" s="547"/>
      <c r="DZ118" s="557"/>
    </row>
    <row r="119" spans="1:130" s="365" customFormat="1" ht="26.25" customHeight="1">
      <c r="A119" s="389" t="s">
        <v>389</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198</v>
      </c>
      <c r="AB119" s="487"/>
      <c r="AC119" s="487"/>
      <c r="AD119" s="487"/>
      <c r="AE119" s="498"/>
      <c r="AF119" s="514" t="s">
        <v>198</v>
      </c>
      <c r="AG119" s="487"/>
      <c r="AH119" s="487"/>
      <c r="AI119" s="487"/>
      <c r="AJ119" s="498"/>
      <c r="AK119" s="514" t="s">
        <v>198</v>
      </c>
      <c r="AL119" s="487"/>
      <c r="AM119" s="487"/>
      <c r="AN119" s="487"/>
      <c r="AO119" s="498"/>
      <c r="AP119" s="538" t="s">
        <v>198</v>
      </c>
      <c r="AQ119" s="546"/>
      <c r="AR119" s="546"/>
      <c r="AS119" s="546"/>
      <c r="AT119" s="556"/>
      <c r="AU119" s="570"/>
      <c r="AV119" s="579"/>
      <c r="AW119" s="579"/>
      <c r="AX119" s="579"/>
      <c r="AY119" s="579"/>
      <c r="AZ119" s="603" t="s">
        <v>276</v>
      </c>
      <c r="BA119" s="603"/>
      <c r="BB119" s="603"/>
      <c r="BC119" s="603"/>
      <c r="BD119" s="603"/>
      <c r="BE119" s="603"/>
      <c r="BF119" s="603"/>
      <c r="BG119" s="603"/>
      <c r="BH119" s="603"/>
      <c r="BI119" s="603"/>
      <c r="BJ119" s="603"/>
      <c r="BK119" s="603"/>
      <c r="BL119" s="603"/>
      <c r="BM119" s="603"/>
      <c r="BN119" s="603"/>
      <c r="BO119" s="468" t="s">
        <v>164</v>
      </c>
      <c r="BP119" s="629"/>
      <c r="BQ119" s="634">
        <v>24903477</v>
      </c>
      <c r="BR119" s="642"/>
      <c r="BS119" s="642"/>
      <c r="BT119" s="642"/>
      <c r="BU119" s="642"/>
      <c r="BV119" s="642">
        <v>24171992</v>
      </c>
      <c r="BW119" s="642"/>
      <c r="BX119" s="642"/>
      <c r="BY119" s="642"/>
      <c r="BZ119" s="642"/>
      <c r="CA119" s="642">
        <v>23079384</v>
      </c>
      <c r="CB119" s="642"/>
      <c r="CC119" s="642"/>
      <c r="CD119" s="642"/>
      <c r="CE119" s="642"/>
      <c r="CF119" s="544"/>
      <c r="CG119" s="552"/>
      <c r="CH119" s="552"/>
      <c r="CI119" s="552"/>
      <c r="CJ119" s="669"/>
      <c r="CK119" s="674"/>
      <c r="CL119" s="414"/>
      <c r="CM119" s="427" t="s">
        <v>484</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198</v>
      </c>
      <c r="DH119" s="489"/>
      <c r="DI119" s="489"/>
      <c r="DJ119" s="489"/>
      <c r="DK119" s="501"/>
      <c r="DL119" s="517" t="s">
        <v>198</v>
      </c>
      <c r="DM119" s="489"/>
      <c r="DN119" s="489"/>
      <c r="DO119" s="489"/>
      <c r="DP119" s="501"/>
      <c r="DQ119" s="517" t="s">
        <v>198</v>
      </c>
      <c r="DR119" s="489"/>
      <c r="DS119" s="489"/>
      <c r="DT119" s="489"/>
      <c r="DU119" s="501"/>
      <c r="DV119" s="714" t="s">
        <v>198</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198</v>
      </c>
      <c r="AB120" s="446"/>
      <c r="AC120" s="446"/>
      <c r="AD120" s="446"/>
      <c r="AE120" s="499"/>
      <c r="AF120" s="515" t="s">
        <v>198</v>
      </c>
      <c r="AG120" s="446"/>
      <c r="AH120" s="446"/>
      <c r="AI120" s="446"/>
      <c r="AJ120" s="499"/>
      <c r="AK120" s="515" t="s">
        <v>198</v>
      </c>
      <c r="AL120" s="446"/>
      <c r="AM120" s="446"/>
      <c r="AN120" s="446"/>
      <c r="AO120" s="499"/>
      <c r="AP120" s="539" t="s">
        <v>198</v>
      </c>
      <c r="AQ120" s="547"/>
      <c r="AR120" s="547"/>
      <c r="AS120" s="547"/>
      <c r="AT120" s="557"/>
      <c r="AU120" s="571" t="s">
        <v>474</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4911073</v>
      </c>
      <c r="BR120" s="640"/>
      <c r="BS120" s="640"/>
      <c r="BT120" s="640"/>
      <c r="BU120" s="640"/>
      <c r="BV120" s="640">
        <v>4650645</v>
      </c>
      <c r="BW120" s="640"/>
      <c r="BX120" s="640"/>
      <c r="BY120" s="640"/>
      <c r="BZ120" s="640"/>
      <c r="CA120" s="640">
        <v>4680336</v>
      </c>
      <c r="CB120" s="640"/>
      <c r="CC120" s="640"/>
      <c r="CD120" s="640"/>
      <c r="CE120" s="640"/>
      <c r="CF120" s="656">
        <v>40.700000000000003</v>
      </c>
      <c r="CG120" s="660"/>
      <c r="CH120" s="660"/>
      <c r="CI120" s="660"/>
      <c r="CJ120" s="660"/>
      <c r="CK120" s="675" t="s">
        <v>272</v>
      </c>
      <c r="CL120" s="685"/>
      <c r="CM120" s="685"/>
      <c r="CN120" s="685"/>
      <c r="CO120" s="688"/>
      <c r="CP120" s="692" t="s">
        <v>354</v>
      </c>
      <c r="CQ120" s="695"/>
      <c r="CR120" s="695"/>
      <c r="CS120" s="695"/>
      <c r="CT120" s="695"/>
      <c r="CU120" s="695"/>
      <c r="CV120" s="695"/>
      <c r="CW120" s="695"/>
      <c r="CX120" s="695"/>
      <c r="CY120" s="695"/>
      <c r="CZ120" s="695"/>
      <c r="DA120" s="695"/>
      <c r="DB120" s="695"/>
      <c r="DC120" s="695"/>
      <c r="DD120" s="695"/>
      <c r="DE120" s="695"/>
      <c r="DF120" s="698"/>
      <c r="DG120" s="632">
        <v>3939616</v>
      </c>
      <c r="DH120" s="640"/>
      <c r="DI120" s="640"/>
      <c r="DJ120" s="640"/>
      <c r="DK120" s="640"/>
      <c r="DL120" s="640">
        <v>3956167</v>
      </c>
      <c r="DM120" s="640"/>
      <c r="DN120" s="640"/>
      <c r="DO120" s="640"/>
      <c r="DP120" s="640"/>
      <c r="DQ120" s="640">
        <v>3647400</v>
      </c>
      <c r="DR120" s="640"/>
      <c r="DS120" s="640"/>
      <c r="DT120" s="640"/>
      <c r="DU120" s="640"/>
      <c r="DV120" s="712">
        <v>31.7</v>
      </c>
      <c r="DW120" s="712"/>
      <c r="DX120" s="712"/>
      <c r="DY120" s="712"/>
      <c r="DZ120" s="721"/>
    </row>
    <row r="121" spans="1:130" s="365" customFormat="1" ht="26.25" customHeight="1">
      <c r="A121" s="390"/>
      <c r="B121" s="413"/>
      <c r="C121" s="426" t="s">
        <v>132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198</v>
      </c>
      <c r="AB121" s="446"/>
      <c r="AC121" s="446"/>
      <c r="AD121" s="446"/>
      <c r="AE121" s="499"/>
      <c r="AF121" s="515" t="s">
        <v>198</v>
      </c>
      <c r="AG121" s="446"/>
      <c r="AH121" s="446"/>
      <c r="AI121" s="446"/>
      <c r="AJ121" s="499"/>
      <c r="AK121" s="515" t="s">
        <v>198</v>
      </c>
      <c r="AL121" s="446"/>
      <c r="AM121" s="446"/>
      <c r="AN121" s="446"/>
      <c r="AO121" s="499"/>
      <c r="AP121" s="539" t="s">
        <v>198</v>
      </c>
      <c r="AQ121" s="547"/>
      <c r="AR121" s="547"/>
      <c r="AS121" s="547"/>
      <c r="AT121" s="557"/>
      <c r="AU121" s="572"/>
      <c r="AV121" s="581"/>
      <c r="AW121" s="581"/>
      <c r="AX121" s="581"/>
      <c r="AY121" s="592"/>
      <c r="AZ121" s="425" t="s">
        <v>469</v>
      </c>
      <c r="BA121" s="378"/>
      <c r="BB121" s="378"/>
      <c r="BC121" s="378"/>
      <c r="BD121" s="378"/>
      <c r="BE121" s="378"/>
      <c r="BF121" s="378"/>
      <c r="BG121" s="378"/>
      <c r="BH121" s="378"/>
      <c r="BI121" s="378"/>
      <c r="BJ121" s="378"/>
      <c r="BK121" s="378"/>
      <c r="BL121" s="378"/>
      <c r="BM121" s="378"/>
      <c r="BN121" s="378"/>
      <c r="BO121" s="378"/>
      <c r="BP121" s="472"/>
      <c r="BQ121" s="633">
        <v>1849606</v>
      </c>
      <c r="BR121" s="641"/>
      <c r="BS121" s="641"/>
      <c r="BT121" s="641"/>
      <c r="BU121" s="641"/>
      <c r="BV121" s="641">
        <v>1749158</v>
      </c>
      <c r="BW121" s="641"/>
      <c r="BX121" s="641"/>
      <c r="BY121" s="641"/>
      <c r="BZ121" s="641"/>
      <c r="CA121" s="641">
        <v>1621525</v>
      </c>
      <c r="CB121" s="641"/>
      <c r="CC121" s="641"/>
      <c r="CD121" s="641"/>
      <c r="CE121" s="641"/>
      <c r="CF121" s="657">
        <v>14.1</v>
      </c>
      <c r="CG121" s="661"/>
      <c r="CH121" s="661"/>
      <c r="CI121" s="661"/>
      <c r="CJ121" s="661"/>
      <c r="CK121" s="676"/>
      <c r="CL121" s="686"/>
      <c r="CM121" s="686"/>
      <c r="CN121" s="686"/>
      <c r="CO121" s="689"/>
      <c r="CP121" s="693" t="s">
        <v>459</v>
      </c>
      <c r="CQ121" s="403"/>
      <c r="CR121" s="403"/>
      <c r="CS121" s="403"/>
      <c r="CT121" s="403"/>
      <c r="CU121" s="403"/>
      <c r="CV121" s="403"/>
      <c r="CW121" s="403"/>
      <c r="CX121" s="403"/>
      <c r="CY121" s="403"/>
      <c r="CZ121" s="403"/>
      <c r="DA121" s="403"/>
      <c r="DB121" s="403"/>
      <c r="DC121" s="403"/>
      <c r="DD121" s="403"/>
      <c r="DE121" s="403"/>
      <c r="DF121" s="699"/>
      <c r="DG121" s="633">
        <v>109572</v>
      </c>
      <c r="DH121" s="641"/>
      <c r="DI121" s="641"/>
      <c r="DJ121" s="641"/>
      <c r="DK121" s="641"/>
      <c r="DL121" s="641">
        <v>114078</v>
      </c>
      <c r="DM121" s="641"/>
      <c r="DN121" s="641"/>
      <c r="DO121" s="641"/>
      <c r="DP121" s="641"/>
      <c r="DQ121" s="641">
        <v>99744</v>
      </c>
      <c r="DR121" s="641"/>
      <c r="DS121" s="641"/>
      <c r="DT121" s="641"/>
      <c r="DU121" s="641"/>
      <c r="DV121" s="713">
        <v>0.9</v>
      </c>
      <c r="DW121" s="713"/>
      <c r="DX121" s="713"/>
      <c r="DY121" s="713"/>
      <c r="DZ121" s="722"/>
    </row>
    <row r="122" spans="1:130" s="365" customFormat="1" ht="26.25" customHeight="1">
      <c r="A122" s="390"/>
      <c r="B122" s="413"/>
      <c r="C122" s="425" t="s">
        <v>480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198</v>
      </c>
      <c r="AB122" s="446"/>
      <c r="AC122" s="446"/>
      <c r="AD122" s="446"/>
      <c r="AE122" s="499"/>
      <c r="AF122" s="515" t="s">
        <v>198</v>
      </c>
      <c r="AG122" s="446"/>
      <c r="AH122" s="446"/>
      <c r="AI122" s="446"/>
      <c r="AJ122" s="499"/>
      <c r="AK122" s="515" t="s">
        <v>198</v>
      </c>
      <c r="AL122" s="446"/>
      <c r="AM122" s="446"/>
      <c r="AN122" s="446"/>
      <c r="AO122" s="499"/>
      <c r="AP122" s="539" t="s">
        <v>198</v>
      </c>
      <c r="AQ122" s="547"/>
      <c r="AR122" s="547"/>
      <c r="AS122" s="547"/>
      <c r="AT122" s="557"/>
      <c r="AU122" s="572"/>
      <c r="AV122" s="581"/>
      <c r="AW122" s="581"/>
      <c r="AX122" s="581"/>
      <c r="AY122" s="592"/>
      <c r="AZ122" s="427" t="s">
        <v>306</v>
      </c>
      <c r="BA122" s="423"/>
      <c r="BB122" s="423"/>
      <c r="BC122" s="423"/>
      <c r="BD122" s="423"/>
      <c r="BE122" s="423"/>
      <c r="BF122" s="423"/>
      <c r="BG122" s="423"/>
      <c r="BH122" s="423"/>
      <c r="BI122" s="423"/>
      <c r="BJ122" s="423"/>
      <c r="BK122" s="423"/>
      <c r="BL122" s="423"/>
      <c r="BM122" s="423"/>
      <c r="BN122" s="423"/>
      <c r="BO122" s="423"/>
      <c r="BP122" s="473"/>
      <c r="BQ122" s="634">
        <v>12701824</v>
      </c>
      <c r="BR122" s="642"/>
      <c r="BS122" s="642"/>
      <c r="BT122" s="642"/>
      <c r="BU122" s="642"/>
      <c r="BV122" s="642">
        <v>12652128</v>
      </c>
      <c r="BW122" s="642"/>
      <c r="BX122" s="642"/>
      <c r="BY122" s="642"/>
      <c r="BZ122" s="642"/>
      <c r="CA122" s="642">
        <v>11982167</v>
      </c>
      <c r="CB122" s="642"/>
      <c r="CC122" s="642"/>
      <c r="CD122" s="642"/>
      <c r="CE122" s="642"/>
      <c r="CF122" s="658">
        <v>104.2</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198</v>
      </c>
      <c r="AB123" s="446"/>
      <c r="AC123" s="446"/>
      <c r="AD123" s="446"/>
      <c r="AE123" s="499"/>
      <c r="AF123" s="515" t="s">
        <v>198</v>
      </c>
      <c r="AG123" s="446"/>
      <c r="AH123" s="446"/>
      <c r="AI123" s="446"/>
      <c r="AJ123" s="499"/>
      <c r="AK123" s="515" t="s">
        <v>198</v>
      </c>
      <c r="AL123" s="446"/>
      <c r="AM123" s="446"/>
      <c r="AN123" s="446"/>
      <c r="AO123" s="499"/>
      <c r="AP123" s="539" t="s">
        <v>198</v>
      </c>
      <c r="AQ123" s="547"/>
      <c r="AR123" s="547"/>
      <c r="AS123" s="547"/>
      <c r="AT123" s="557"/>
      <c r="AU123" s="573"/>
      <c r="AV123" s="582"/>
      <c r="AW123" s="582"/>
      <c r="AX123" s="582"/>
      <c r="AY123" s="582"/>
      <c r="AZ123" s="603" t="s">
        <v>276</v>
      </c>
      <c r="BA123" s="603"/>
      <c r="BB123" s="603"/>
      <c r="BC123" s="603"/>
      <c r="BD123" s="603"/>
      <c r="BE123" s="603"/>
      <c r="BF123" s="603"/>
      <c r="BG123" s="603"/>
      <c r="BH123" s="603"/>
      <c r="BI123" s="603"/>
      <c r="BJ123" s="603"/>
      <c r="BK123" s="603"/>
      <c r="BL123" s="603"/>
      <c r="BM123" s="603"/>
      <c r="BN123" s="603"/>
      <c r="BO123" s="468" t="s">
        <v>485</v>
      </c>
      <c r="BP123" s="629"/>
      <c r="BQ123" s="635">
        <v>19462503</v>
      </c>
      <c r="BR123" s="643"/>
      <c r="BS123" s="643"/>
      <c r="BT123" s="643"/>
      <c r="BU123" s="643"/>
      <c r="BV123" s="643">
        <v>19051931</v>
      </c>
      <c r="BW123" s="643"/>
      <c r="BX123" s="643"/>
      <c r="BY123" s="643"/>
      <c r="BZ123" s="643"/>
      <c r="CA123" s="643">
        <v>18284028</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198</v>
      </c>
      <c r="AB124" s="446"/>
      <c r="AC124" s="446"/>
      <c r="AD124" s="446"/>
      <c r="AE124" s="499"/>
      <c r="AF124" s="515" t="s">
        <v>198</v>
      </c>
      <c r="AG124" s="446"/>
      <c r="AH124" s="446"/>
      <c r="AI124" s="446"/>
      <c r="AJ124" s="499"/>
      <c r="AK124" s="515" t="s">
        <v>198</v>
      </c>
      <c r="AL124" s="446"/>
      <c r="AM124" s="446"/>
      <c r="AN124" s="446"/>
      <c r="AO124" s="499"/>
      <c r="AP124" s="539" t="s">
        <v>198</v>
      </c>
      <c r="AQ124" s="547"/>
      <c r="AR124" s="547"/>
      <c r="AS124" s="547"/>
      <c r="AT124" s="557"/>
      <c r="AU124" s="574" t="s">
        <v>486</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51.4</v>
      </c>
      <c r="BR124" s="644"/>
      <c r="BS124" s="644"/>
      <c r="BT124" s="644"/>
      <c r="BU124" s="644"/>
      <c r="BV124" s="644">
        <v>46.7</v>
      </c>
      <c r="BW124" s="644"/>
      <c r="BX124" s="644"/>
      <c r="BY124" s="644"/>
      <c r="BZ124" s="644"/>
      <c r="CA124" s="644">
        <v>41.7</v>
      </c>
      <c r="CB124" s="644"/>
      <c r="CC124" s="644"/>
      <c r="CD124" s="644"/>
      <c r="CE124" s="644"/>
      <c r="CF124" s="545"/>
      <c r="CG124" s="553"/>
      <c r="CH124" s="553"/>
      <c r="CI124" s="553"/>
      <c r="CJ124" s="670"/>
      <c r="CK124" s="677"/>
      <c r="CL124" s="677"/>
      <c r="CM124" s="677"/>
      <c r="CN124" s="677"/>
      <c r="CO124" s="690"/>
      <c r="CP124" s="693" t="s">
        <v>487</v>
      </c>
      <c r="CQ124" s="403"/>
      <c r="CR124" s="403"/>
      <c r="CS124" s="403"/>
      <c r="CT124" s="403"/>
      <c r="CU124" s="403"/>
      <c r="CV124" s="403"/>
      <c r="CW124" s="403"/>
      <c r="CX124" s="403"/>
      <c r="CY124" s="403"/>
      <c r="CZ124" s="403"/>
      <c r="DA124" s="403"/>
      <c r="DB124" s="403"/>
      <c r="DC124" s="403"/>
      <c r="DD124" s="403"/>
      <c r="DE124" s="403"/>
      <c r="DF124" s="699"/>
      <c r="DG124" s="484" t="s">
        <v>198</v>
      </c>
      <c r="DH124" s="489"/>
      <c r="DI124" s="489"/>
      <c r="DJ124" s="489"/>
      <c r="DK124" s="501"/>
      <c r="DL124" s="517" t="s">
        <v>198</v>
      </c>
      <c r="DM124" s="489"/>
      <c r="DN124" s="489"/>
      <c r="DO124" s="489"/>
      <c r="DP124" s="501"/>
      <c r="DQ124" s="517" t="s">
        <v>198</v>
      </c>
      <c r="DR124" s="489"/>
      <c r="DS124" s="489"/>
      <c r="DT124" s="489"/>
      <c r="DU124" s="501"/>
      <c r="DV124" s="714" t="s">
        <v>198</v>
      </c>
      <c r="DW124" s="716"/>
      <c r="DX124" s="716"/>
      <c r="DY124" s="716"/>
      <c r="DZ124" s="723"/>
    </row>
    <row r="125" spans="1:130" s="365" customFormat="1" ht="26.25" customHeight="1">
      <c r="A125" s="390"/>
      <c r="B125" s="413"/>
      <c r="C125" s="425" t="s">
        <v>483</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198</v>
      </c>
      <c r="AB125" s="446"/>
      <c r="AC125" s="446"/>
      <c r="AD125" s="446"/>
      <c r="AE125" s="499"/>
      <c r="AF125" s="515" t="s">
        <v>198</v>
      </c>
      <c r="AG125" s="446"/>
      <c r="AH125" s="446"/>
      <c r="AI125" s="446"/>
      <c r="AJ125" s="499"/>
      <c r="AK125" s="515" t="s">
        <v>198</v>
      </c>
      <c r="AL125" s="446"/>
      <c r="AM125" s="446"/>
      <c r="AN125" s="446"/>
      <c r="AO125" s="499"/>
      <c r="AP125" s="539" t="s">
        <v>198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490</v>
      </c>
      <c r="CL125" s="685"/>
      <c r="CM125" s="685"/>
      <c r="CN125" s="685"/>
      <c r="CO125" s="688"/>
      <c r="CP125" s="424" t="s">
        <v>137</v>
      </c>
      <c r="CQ125" s="407"/>
      <c r="CR125" s="407"/>
      <c r="CS125" s="407"/>
      <c r="CT125" s="407"/>
      <c r="CU125" s="407"/>
      <c r="CV125" s="407"/>
      <c r="CW125" s="407"/>
      <c r="CX125" s="407"/>
      <c r="CY125" s="407"/>
      <c r="CZ125" s="407"/>
      <c r="DA125" s="407"/>
      <c r="DB125" s="407"/>
      <c r="DC125" s="407"/>
      <c r="DD125" s="407"/>
      <c r="DE125" s="407"/>
      <c r="DF125" s="470"/>
      <c r="DG125" s="632" t="s">
        <v>198</v>
      </c>
      <c r="DH125" s="640"/>
      <c r="DI125" s="640"/>
      <c r="DJ125" s="640"/>
      <c r="DK125" s="640"/>
      <c r="DL125" s="640" t="s">
        <v>198</v>
      </c>
      <c r="DM125" s="640"/>
      <c r="DN125" s="640"/>
      <c r="DO125" s="640"/>
      <c r="DP125" s="640"/>
      <c r="DQ125" s="640" t="s">
        <v>198</v>
      </c>
      <c r="DR125" s="640"/>
      <c r="DS125" s="640"/>
      <c r="DT125" s="640"/>
      <c r="DU125" s="640"/>
      <c r="DV125" s="712" t="s">
        <v>198</v>
      </c>
      <c r="DW125" s="712"/>
      <c r="DX125" s="712"/>
      <c r="DY125" s="712"/>
      <c r="DZ125" s="721"/>
    </row>
    <row r="126" spans="1:130" s="365" customFormat="1" ht="26.25" customHeight="1">
      <c r="A126" s="390"/>
      <c r="B126" s="413"/>
      <c r="C126" s="425" t="s">
        <v>484</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198</v>
      </c>
      <c r="AB126" s="446"/>
      <c r="AC126" s="446"/>
      <c r="AD126" s="446"/>
      <c r="AE126" s="499"/>
      <c r="AF126" s="515" t="s">
        <v>198</v>
      </c>
      <c r="AG126" s="446"/>
      <c r="AH126" s="446"/>
      <c r="AI126" s="446"/>
      <c r="AJ126" s="499"/>
      <c r="AK126" s="515" t="s">
        <v>198</v>
      </c>
      <c r="AL126" s="446"/>
      <c r="AM126" s="446"/>
      <c r="AN126" s="446"/>
      <c r="AO126" s="499"/>
      <c r="AP126" s="539" t="s">
        <v>198</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418</v>
      </c>
      <c r="CQ126" s="378"/>
      <c r="CR126" s="378"/>
      <c r="CS126" s="378"/>
      <c r="CT126" s="378"/>
      <c r="CU126" s="378"/>
      <c r="CV126" s="378"/>
      <c r="CW126" s="378"/>
      <c r="CX126" s="378"/>
      <c r="CY126" s="378"/>
      <c r="CZ126" s="378"/>
      <c r="DA126" s="378"/>
      <c r="DB126" s="378"/>
      <c r="DC126" s="378"/>
      <c r="DD126" s="378"/>
      <c r="DE126" s="378"/>
      <c r="DF126" s="472"/>
      <c r="DG126" s="633" t="s">
        <v>198</v>
      </c>
      <c r="DH126" s="641"/>
      <c r="DI126" s="641"/>
      <c r="DJ126" s="641"/>
      <c r="DK126" s="641"/>
      <c r="DL126" s="641" t="s">
        <v>198</v>
      </c>
      <c r="DM126" s="641"/>
      <c r="DN126" s="641"/>
      <c r="DO126" s="641"/>
      <c r="DP126" s="641"/>
      <c r="DQ126" s="641" t="s">
        <v>198</v>
      </c>
      <c r="DR126" s="641"/>
      <c r="DS126" s="641"/>
      <c r="DT126" s="641"/>
      <c r="DU126" s="641"/>
      <c r="DV126" s="713" t="s">
        <v>198</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198</v>
      </c>
      <c r="AB127" s="446"/>
      <c r="AC127" s="446"/>
      <c r="AD127" s="446"/>
      <c r="AE127" s="499"/>
      <c r="AF127" s="515" t="s">
        <v>198</v>
      </c>
      <c r="AG127" s="446"/>
      <c r="AH127" s="446"/>
      <c r="AI127" s="446"/>
      <c r="AJ127" s="499"/>
      <c r="AK127" s="515" t="s">
        <v>198</v>
      </c>
      <c r="AL127" s="446"/>
      <c r="AM127" s="446"/>
      <c r="AN127" s="446"/>
      <c r="AO127" s="499"/>
      <c r="AP127" s="539" t="s">
        <v>198</v>
      </c>
      <c r="AQ127" s="547"/>
      <c r="AR127" s="547"/>
      <c r="AS127" s="547"/>
      <c r="AT127" s="557"/>
      <c r="AU127" s="378"/>
      <c r="AV127" s="378"/>
      <c r="AW127" s="378"/>
      <c r="AX127" s="584" t="s">
        <v>491</v>
      </c>
      <c r="AY127" s="593"/>
      <c r="AZ127" s="593"/>
      <c r="BA127" s="593"/>
      <c r="BB127" s="593"/>
      <c r="BC127" s="593"/>
      <c r="BD127" s="593"/>
      <c r="BE127" s="610"/>
      <c r="BF127" s="612" t="s">
        <v>241</v>
      </c>
      <c r="BG127" s="593"/>
      <c r="BH127" s="593"/>
      <c r="BI127" s="593"/>
      <c r="BJ127" s="593"/>
      <c r="BK127" s="593"/>
      <c r="BL127" s="610"/>
      <c r="BM127" s="612" t="s">
        <v>419</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443</v>
      </c>
      <c r="CQ127" s="378"/>
      <c r="CR127" s="378"/>
      <c r="CS127" s="378"/>
      <c r="CT127" s="378"/>
      <c r="CU127" s="378"/>
      <c r="CV127" s="378"/>
      <c r="CW127" s="378"/>
      <c r="CX127" s="378"/>
      <c r="CY127" s="378"/>
      <c r="CZ127" s="378"/>
      <c r="DA127" s="378"/>
      <c r="DB127" s="378"/>
      <c r="DC127" s="378"/>
      <c r="DD127" s="378"/>
      <c r="DE127" s="378"/>
      <c r="DF127" s="472"/>
      <c r="DG127" s="633" t="s">
        <v>198</v>
      </c>
      <c r="DH127" s="641"/>
      <c r="DI127" s="641"/>
      <c r="DJ127" s="641"/>
      <c r="DK127" s="641"/>
      <c r="DL127" s="641" t="s">
        <v>198</v>
      </c>
      <c r="DM127" s="641"/>
      <c r="DN127" s="641"/>
      <c r="DO127" s="641"/>
      <c r="DP127" s="641"/>
      <c r="DQ127" s="641" t="s">
        <v>198</v>
      </c>
      <c r="DR127" s="641"/>
      <c r="DS127" s="641"/>
      <c r="DT127" s="641"/>
      <c r="DU127" s="641"/>
      <c r="DV127" s="713" t="s">
        <v>198</v>
      </c>
      <c r="DW127" s="713"/>
      <c r="DX127" s="713"/>
      <c r="DY127" s="713"/>
      <c r="DZ127" s="722"/>
    </row>
    <row r="128" spans="1:130" s="365" customFormat="1" ht="26.25" customHeight="1">
      <c r="A128" s="392" t="s">
        <v>492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220386</v>
      </c>
      <c r="AB128" s="487"/>
      <c r="AC128" s="487"/>
      <c r="AD128" s="487"/>
      <c r="AE128" s="498"/>
      <c r="AF128" s="514">
        <v>148865</v>
      </c>
      <c r="AG128" s="487"/>
      <c r="AH128" s="487"/>
      <c r="AI128" s="487"/>
      <c r="AJ128" s="498"/>
      <c r="AK128" s="514">
        <v>236399</v>
      </c>
      <c r="AL128" s="487"/>
      <c r="AM128" s="487"/>
      <c r="AN128" s="487"/>
      <c r="AO128" s="498"/>
      <c r="AP128" s="541"/>
      <c r="AQ128" s="549"/>
      <c r="AR128" s="549"/>
      <c r="AS128" s="549"/>
      <c r="AT128" s="559"/>
      <c r="AU128" s="378"/>
      <c r="AV128" s="378"/>
      <c r="AW128" s="378"/>
      <c r="AX128" s="384" t="s">
        <v>228</v>
      </c>
      <c r="AY128" s="407"/>
      <c r="AZ128" s="407"/>
      <c r="BA128" s="407"/>
      <c r="BB128" s="407"/>
      <c r="BC128" s="407"/>
      <c r="BD128" s="407"/>
      <c r="BE128" s="470"/>
      <c r="BF128" s="613" t="s">
        <v>198</v>
      </c>
      <c r="BG128" s="617"/>
      <c r="BH128" s="617"/>
      <c r="BI128" s="617"/>
      <c r="BJ128" s="617"/>
      <c r="BK128" s="617"/>
      <c r="BL128" s="623"/>
      <c r="BM128" s="613">
        <v>12.99</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403</v>
      </c>
      <c r="CQ128" s="381"/>
      <c r="CR128" s="381"/>
      <c r="CS128" s="381"/>
      <c r="CT128" s="381"/>
      <c r="CU128" s="381"/>
      <c r="CV128" s="381"/>
      <c r="CW128" s="381"/>
      <c r="CX128" s="381"/>
      <c r="CY128" s="381"/>
      <c r="CZ128" s="381"/>
      <c r="DA128" s="381"/>
      <c r="DB128" s="381"/>
      <c r="DC128" s="381"/>
      <c r="DD128" s="381"/>
      <c r="DE128" s="381"/>
      <c r="DF128" s="611"/>
      <c r="DG128" s="702">
        <v>79723</v>
      </c>
      <c r="DH128" s="705"/>
      <c r="DI128" s="705"/>
      <c r="DJ128" s="705"/>
      <c r="DK128" s="705"/>
      <c r="DL128" s="705">
        <v>109298</v>
      </c>
      <c r="DM128" s="705"/>
      <c r="DN128" s="705"/>
      <c r="DO128" s="705"/>
      <c r="DP128" s="705"/>
      <c r="DQ128" s="705">
        <v>59004</v>
      </c>
      <c r="DR128" s="705"/>
      <c r="DS128" s="705"/>
      <c r="DT128" s="705"/>
      <c r="DU128" s="705"/>
      <c r="DV128" s="715">
        <v>0.5</v>
      </c>
      <c r="DW128" s="715"/>
      <c r="DX128" s="715"/>
      <c r="DY128" s="715"/>
      <c r="DZ128" s="724"/>
    </row>
    <row r="129" spans="1:131" s="365" customFormat="1" ht="26.25" customHeight="1">
      <c r="A129" s="385" t="s">
        <v>170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239</v>
      </c>
      <c r="X129" s="466"/>
      <c r="Y129" s="466"/>
      <c r="Z129" s="476"/>
      <c r="AA129" s="482">
        <v>11735254</v>
      </c>
      <c r="AB129" s="446"/>
      <c r="AC129" s="446"/>
      <c r="AD129" s="446"/>
      <c r="AE129" s="499"/>
      <c r="AF129" s="515">
        <v>12084936</v>
      </c>
      <c r="AG129" s="446"/>
      <c r="AH129" s="446"/>
      <c r="AI129" s="446"/>
      <c r="AJ129" s="499"/>
      <c r="AK129" s="515">
        <v>12574522</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198</v>
      </c>
      <c r="BG129" s="618"/>
      <c r="BH129" s="618"/>
      <c r="BI129" s="618"/>
      <c r="BJ129" s="618"/>
      <c r="BK129" s="618"/>
      <c r="BL129" s="624"/>
      <c r="BM129" s="614">
        <v>17.989999999999998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493</v>
      </c>
      <c r="X130" s="466"/>
      <c r="Y130" s="466"/>
      <c r="Z130" s="476"/>
      <c r="AA130" s="482">
        <v>1168226</v>
      </c>
      <c r="AB130" s="446"/>
      <c r="AC130" s="446"/>
      <c r="AD130" s="446"/>
      <c r="AE130" s="499"/>
      <c r="AF130" s="515">
        <v>1126221</v>
      </c>
      <c r="AG130" s="446"/>
      <c r="AH130" s="446"/>
      <c r="AI130" s="446"/>
      <c r="AJ130" s="499"/>
      <c r="AK130" s="515">
        <v>1078884</v>
      </c>
      <c r="AL130" s="446"/>
      <c r="AM130" s="446"/>
      <c r="AN130" s="446"/>
      <c r="AO130" s="499"/>
      <c r="AP130" s="542"/>
      <c r="AQ130" s="550"/>
      <c r="AR130" s="550"/>
      <c r="AS130" s="550"/>
      <c r="AT130" s="560"/>
      <c r="AU130" s="576"/>
      <c r="AV130" s="576"/>
      <c r="AW130" s="576"/>
      <c r="AX130" s="585" t="s">
        <v>431</v>
      </c>
      <c r="AY130" s="378"/>
      <c r="AZ130" s="378"/>
      <c r="BA130" s="378"/>
      <c r="BB130" s="378"/>
      <c r="BC130" s="378"/>
      <c r="BD130" s="378"/>
      <c r="BE130" s="472"/>
      <c r="BF130" s="615">
        <v>10.4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172</v>
      </c>
      <c r="X131" s="467"/>
      <c r="Y131" s="467"/>
      <c r="Z131" s="477"/>
      <c r="AA131" s="484">
        <v>10567028</v>
      </c>
      <c r="AB131" s="489"/>
      <c r="AC131" s="489"/>
      <c r="AD131" s="489"/>
      <c r="AE131" s="501"/>
      <c r="AF131" s="517">
        <v>10958715</v>
      </c>
      <c r="AG131" s="489"/>
      <c r="AH131" s="489"/>
      <c r="AI131" s="489"/>
      <c r="AJ131" s="501"/>
      <c r="AK131" s="517">
        <v>11495638</v>
      </c>
      <c r="AL131" s="489"/>
      <c r="AM131" s="489"/>
      <c r="AN131" s="489"/>
      <c r="AO131" s="501"/>
      <c r="AP131" s="543"/>
      <c r="AQ131" s="551"/>
      <c r="AR131" s="551"/>
      <c r="AS131" s="551"/>
      <c r="AT131" s="561"/>
      <c r="AU131" s="576"/>
      <c r="AV131" s="576"/>
      <c r="AW131" s="576"/>
      <c r="AX131" s="586" t="s">
        <v>63</v>
      </c>
      <c r="AY131" s="381"/>
      <c r="AZ131" s="381"/>
      <c r="BA131" s="381"/>
      <c r="BB131" s="381"/>
      <c r="BC131" s="381"/>
      <c r="BD131" s="381"/>
      <c r="BE131" s="611"/>
      <c r="BF131" s="616">
        <v>41.7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494</v>
      </c>
      <c r="W132" s="462"/>
      <c r="X132" s="462"/>
      <c r="Y132" s="462"/>
      <c r="Z132" s="478"/>
      <c r="AA132" s="485">
        <v>10.55530467</v>
      </c>
      <c r="AB132" s="490"/>
      <c r="AC132" s="490"/>
      <c r="AD132" s="490"/>
      <c r="AE132" s="502"/>
      <c r="AF132" s="518">
        <v>10.676060100000001</v>
      </c>
      <c r="AG132" s="490"/>
      <c r="AH132" s="490"/>
      <c r="AI132" s="490"/>
      <c r="AJ132" s="502"/>
      <c r="AK132" s="518">
        <v>10.115541220000001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87</v>
      </c>
      <c r="W133" s="404"/>
      <c r="X133" s="404"/>
      <c r="Y133" s="404"/>
      <c r="Z133" s="479"/>
      <c r="AA133" s="486">
        <v>9.4</v>
      </c>
      <c r="AB133" s="491"/>
      <c r="AC133" s="491"/>
      <c r="AD133" s="491"/>
      <c r="AE133" s="503"/>
      <c r="AF133" s="486">
        <v>10</v>
      </c>
      <c r="AG133" s="491"/>
      <c r="AH133" s="491"/>
      <c r="AI133" s="491"/>
      <c r="AJ133" s="503"/>
      <c r="AK133" s="486">
        <v>10.4</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t6i7gs8jZM2YaepAsdpSzPhXnMifTlr/maf/JNxt0CvCAtVEKx1Ae4tqTZDxLnvmRG4FR5tUry3xSbPmTq8jiQ==" saltValue="LEj3mpyaQoEUNGaRTVmhC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V25" zoomScaleNormal="85" zoomScaleSheetLayoutView="100" workbookViewId="0">
      <selection activeCell="BD76" sqref="BD76"/>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aqD/q9NW6blAH9tqrKnzYzvUU1MU1QYAUlGSz7mbHxDRYcavUlIIeilv9kzGEnII3gKf4gw1dFr8Qv1tLjBSew==" saltValue="mCjW3MvozDgk/8PC2YmK2w==" spinCount="100000" sheet="1" objects="1" scenarios="1"/>
  <phoneticPr fontId="5"/>
  <printOptions horizontalCentered="1" verticalCentered="1"/>
  <pageMargins left="0" right="0" top="0" bottom="0" header="0" footer="0"/>
  <pageSetup paperSize="9" scale="46"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44" zoomScale="85" zoomScaleNormal="8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VqB9kvjAqTN5LCKelxc46kS3wHgjDmFlEs05kuvwoIQ4BgoeeCkXqpCTkH8bWcEtxQMrK3Ug6ika/QH81XH39Q==" saltValue="Td6H3QQhy5PjbNHnmEgrtw=="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48"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88</v>
      </c>
      <c r="AP7" s="797"/>
      <c r="AQ7" s="808" t="s">
        <v>496</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497</v>
      </c>
      <c r="AQ8" s="809" t="s">
        <v>498</v>
      </c>
      <c r="AR8" s="823" t="s">
        <v>422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499</v>
      </c>
      <c r="AL9" s="757"/>
      <c r="AM9" s="757"/>
      <c r="AN9" s="774"/>
      <c r="AO9" s="787">
        <v>3665767</v>
      </c>
      <c r="AP9" s="787">
        <v>68269</v>
      </c>
      <c r="AQ9" s="810">
        <v>80646</v>
      </c>
      <c r="AR9" s="824">
        <v>-15.3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205</v>
      </c>
      <c r="AL10" s="757"/>
      <c r="AM10" s="757"/>
      <c r="AN10" s="774"/>
      <c r="AO10" s="788">
        <v>283</v>
      </c>
      <c r="AP10" s="788">
        <v>5</v>
      </c>
      <c r="AQ10" s="811">
        <v>6637</v>
      </c>
      <c r="AR10" s="825">
        <v>-99.9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401</v>
      </c>
      <c r="AL11" s="757"/>
      <c r="AM11" s="757"/>
      <c r="AN11" s="774"/>
      <c r="AO11" s="788">
        <v>35208</v>
      </c>
      <c r="AP11" s="788">
        <v>656</v>
      </c>
      <c r="AQ11" s="811">
        <v>1119</v>
      </c>
      <c r="AR11" s="825">
        <v>-41.4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238</v>
      </c>
      <c r="AL12" s="757"/>
      <c r="AM12" s="757"/>
      <c r="AN12" s="774"/>
      <c r="AO12" s="788">
        <v>7098</v>
      </c>
      <c r="AP12" s="788">
        <v>132</v>
      </c>
      <c r="AQ12" s="811">
        <v>8</v>
      </c>
      <c r="AR12" s="825">
        <v>1550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500</v>
      </c>
      <c r="AL13" s="757"/>
      <c r="AM13" s="757"/>
      <c r="AN13" s="774"/>
      <c r="AO13" s="788">
        <v>134511</v>
      </c>
      <c r="AP13" s="788">
        <v>2505</v>
      </c>
      <c r="AQ13" s="811">
        <v>2502</v>
      </c>
      <c r="AR13" s="825">
        <v>0.1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501</v>
      </c>
      <c r="AL14" s="757"/>
      <c r="AM14" s="757"/>
      <c r="AN14" s="774"/>
      <c r="AO14" s="788">
        <v>51412</v>
      </c>
      <c r="AP14" s="788">
        <v>957</v>
      </c>
      <c r="AQ14" s="811">
        <v>1863</v>
      </c>
      <c r="AR14" s="825">
        <v>-48.6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313</v>
      </c>
      <c r="AL15" s="758"/>
      <c r="AM15" s="758"/>
      <c r="AN15" s="775"/>
      <c r="AO15" s="788">
        <v>-247080</v>
      </c>
      <c r="AP15" s="788">
        <v>-4601</v>
      </c>
      <c r="AQ15" s="811">
        <v>-4800</v>
      </c>
      <c r="AR15" s="825">
        <v>-4.0999999999999996</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276</v>
      </c>
      <c r="AL16" s="758"/>
      <c r="AM16" s="758"/>
      <c r="AN16" s="775"/>
      <c r="AO16" s="788">
        <v>3647199</v>
      </c>
      <c r="AP16" s="788">
        <v>67923</v>
      </c>
      <c r="AQ16" s="811">
        <v>87975</v>
      </c>
      <c r="AR16" s="825">
        <v>-22.8</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167</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502</v>
      </c>
      <c r="AP20" s="799" t="s">
        <v>338</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503</v>
      </c>
      <c r="AL21" s="760"/>
      <c r="AM21" s="760"/>
      <c r="AN21" s="777"/>
      <c r="AO21" s="790">
        <v>7.06</v>
      </c>
      <c r="AP21" s="800">
        <v>7.71</v>
      </c>
      <c r="AQ21" s="813">
        <v>-0.65</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504</v>
      </c>
      <c r="AL22" s="760"/>
      <c r="AM22" s="760"/>
      <c r="AN22" s="777"/>
      <c r="AO22" s="791">
        <v>97.1</v>
      </c>
      <c r="AP22" s="801">
        <v>98.3</v>
      </c>
      <c r="AQ22" s="814">
        <v>-1.2</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88</v>
      </c>
      <c r="AP30" s="797"/>
      <c r="AQ30" s="808" t="s">
        <v>496</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497</v>
      </c>
      <c r="AQ31" s="809" t="s">
        <v>498</v>
      </c>
      <c r="AR31" s="823" t="s">
        <v>422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506</v>
      </c>
      <c r="AL32" s="761"/>
      <c r="AM32" s="761"/>
      <c r="AN32" s="778"/>
      <c r="AO32" s="788">
        <v>2019191</v>
      </c>
      <c r="AP32" s="788">
        <v>37604</v>
      </c>
      <c r="AQ32" s="815">
        <v>41451</v>
      </c>
      <c r="AR32" s="825">
        <v>-9.3000000000000007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507</v>
      </c>
      <c r="AL33" s="761"/>
      <c r="AM33" s="761"/>
      <c r="AN33" s="778"/>
      <c r="AO33" s="788" t="s">
        <v>198</v>
      </c>
      <c r="AP33" s="788" t="s">
        <v>198</v>
      </c>
      <c r="AQ33" s="815" t="s">
        <v>198</v>
      </c>
      <c r="AR33" s="825" t="s">
        <v>198</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191</v>
      </c>
      <c r="AL34" s="761"/>
      <c r="AM34" s="761"/>
      <c r="AN34" s="778"/>
      <c r="AO34" s="788" t="s">
        <v>198</v>
      </c>
      <c r="AP34" s="788" t="s">
        <v>198</v>
      </c>
      <c r="AQ34" s="815">
        <v>35</v>
      </c>
      <c r="AR34" s="825" t="s">
        <v>198</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508</v>
      </c>
      <c r="AL35" s="761"/>
      <c r="AM35" s="761"/>
      <c r="AN35" s="778"/>
      <c r="AO35" s="788">
        <v>458938</v>
      </c>
      <c r="AP35" s="788">
        <v>8547</v>
      </c>
      <c r="AQ35" s="815">
        <v>11775</v>
      </c>
      <c r="AR35" s="825">
        <v>-27.4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t="s">
        <v>198</v>
      </c>
      <c r="AP36" s="788" t="s">
        <v>198</v>
      </c>
      <c r="AQ36" s="815">
        <v>2188</v>
      </c>
      <c r="AR36" s="825" t="s">
        <v>198</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t="s">
        <v>198</v>
      </c>
      <c r="AP37" s="788" t="s">
        <v>198</v>
      </c>
      <c r="AQ37" s="815">
        <v>531</v>
      </c>
      <c r="AR37" s="825" t="s">
        <v>198</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509</v>
      </c>
      <c r="AL38" s="762"/>
      <c r="AM38" s="762"/>
      <c r="AN38" s="779"/>
      <c r="AO38" s="792" t="s">
        <v>198</v>
      </c>
      <c r="AP38" s="792" t="s">
        <v>198</v>
      </c>
      <c r="AQ38" s="816">
        <v>1</v>
      </c>
      <c r="AR38" s="814" t="s">
        <v>198</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85</v>
      </c>
      <c r="AL39" s="762"/>
      <c r="AM39" s="762"/>
      <c r="AN39" s="779"/>
      <c r="AO39" s="788">
        <v>-236399</v>
      </c>
      <c r="AP39" s="788">
        <v>-4403</v>
      </c>
      <c r="AQ39" s="815">
        <v>-5414</v>
      </c>
      <c r="AR39" s="825">
        <v>-18.7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510</v>
      </c>
      <c r="AL40" s="761"/>
      <c r="AM40" s="761"/>
      <c r="AN40" s="778"/>
      <c r="AO40" s="788">
        <v>-1078884</v>
      </c>
      <c r="AP40" s="788">
        <v>-20092</v>
      </c>
      <c r="AQ40" s="815">
        <v>-35360</v>
      </c>
      <c r="AR40" s="825">
        <v>-43.2</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391</v>
      </c>
      <c r="AL41" s="763"/>
      <c r="AM41" s="763"/>
      <c r="AN41" s="780"/>
      <c r="AO41" s="788">
        <v>1162846</v>
      </c>
      <c r="AP41" s="788">
        <v>21656</v>
      </c>
      <c r="AQ41" s="815">
        <v>15207</v>
      </c>
      <c r="AR41" s="825">
        <v>42.4</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511</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512</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88</v>
      </c>
      <c r="AN49" s="781" t="s">
        <v>440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488</v>
      </c>
      <c r="AO50" s="794" t="s">
        <v>489</v>
      </c>
      <c r="AP50" s="805" t="s">
        <v>513</v>
      </c>
      <c r="AQ50" s="818" t="s">
        <v>386</v>
      </c>
      <c r="AR50" s="828" t="s">
        <v>514</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477</v>
      </c>
      <c r="AL51" s="764"/>
      <c r="AM51" s="770">
        <v>1999469</v>
      </c>
      <c r="AN51" s="783">
        <v>36820</v>
      </c>
      <c r="AO51" s="795">
        <v>14.1</v>
      </c>
      <c r="AP51" s="806">
        <v>63812</v>
      </c>
      <c r="AQ51" s="819">
        <v>2.2999999999999998</v>
      </c>
      <c r="AR51" s="829">
        <v>11.8</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278</v>
      </c>
      <c r="AM52" s="771">
        <v>1580424</v>
      </c>
      <c r="AN52" s="784">
        <v>29103</v>
      </c>
      <c r="AO52" s="796">
        <v>20.3</v>
      </c>
      <c r="AP52" s="807">
        <v>33848</v>
      </c>
      <c r="AQ52" s="820">
        <v>-4.2</v>
      </c>
      <c r="AR52" s="830">
        <v>24.5</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319</v>
      </c>
      <c r="AL53" s="764"/>
      <c r="AM53" s="770">
        <v>1662752</v>
      </c>
      <c r="AN53" s="783">
        <v>30763</v>
      </c>
      <c r="AO53" s="795">
        <v>-16.5</v>
      </c>
      <c r="AP53" s="806">
        <v>54225</v>
      </c>
      <c r="AQ53" s="819">
        <v>-15</v>
      </c>
      <c r="AR53" s="829">
        <v>-1.5</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278</v>
      </c>
      <c r="AM54" s="771">
        <v>1174138</v>
      </c>
      <c r="AN54" s="784">
        <v>21723</v>
      </c>
      <c r="AO54" s="796">
        <v>-25.4</v>
      </c>
      <c r="AP54" s="807">
        <v>27337</v>
      </c>
      <c r="AQ54" s="820">
        <v>-19.2</v>
      </c>
      <c r="AR54" s="830">
        <v>-6.2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133</v>
      </c>
      <c r="AL55" s="764"/>
      <c r="AM55" s="770">
        <v>2310319</v>
      </c>
      <c r="AN55" s="783">
        <v>42823</v>
      </c>
      <c r="AO55" s="795">
        <v>39.200000000000003</v>
      </c>
      <c r="AP55" s="806">
        <v>54016</v>
      </c>
      <c r="AQ55" s="819">
        <v>-0.4</v>
      </c>
      <c r="AR55" s="829">
        <v>39.6</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278</v>
      </c>
      <c r="AM56" s="771">
        <v>1468567</v>
      </c>
      <c r="AN56" s="784">
        <v>27220</v>
      </c>
      <c r="AO56" s="796">
        <v>25.3</v>
      </c>
      <c r="AP56" s="807">
        <v>28078</v>
      </c>
      <c r="AQ56" s="820">
        <v>2.7</v>
      </c>
      <c r="AR56" s="830">
        <v>22.6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515</v>
      </c>
      <c r="AL57" s="764"/>
      <c r="AM57" s="770">
        <v>2600638</v>
      </c>
      <c r="AN57" s="783">
        <v>48290</v>
      </c>
      <c r="AO57" s="795">
        <v>12.8</v>
      </c>
      <c r="AP57" s="806">
        <v>52786</v>
      </c>
      <c r="AQ57" s="819">
        <v>-2.2999999999999998</v>
      </c>
      <c r="AR57" s="829">
        <v>15.1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278</v>
      </c>
      <c r="AM58" s="771">
        <v>2026013</v>
      </c>
      <c r="AN58" s="784">
        <v>37620</v>
      </c>
      <c r="AO58" s="796">
        <v>38.200000000000003</v>
      </c>
      <c r="AP58" s="807">
        <v>28742</v>
      </c>
      <c r="AQ58" s="820">
        <v>2.4</v>
      </c>
      <c r="AR58" s="830">
        <v>35.799999999999997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516</v>
      </c>
      <c r="AL59" s="764"/>
      <c r="AM59" s="770">
        <v>2236239</v>
      </c>
      <c r="AN59" s="783">
        <v>41646</v>
      </c>
      <c r="AO59" s="795">
        <v>-13.8</v>
      </c>
      <c r="AP59" s="806">
        <v>58465</v>
      </c>
      <c r="AQ59" s="819">
        <v>10.8</v>
      </c>
      <c r="AR59" s="829">
        <v>-24.6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278</v>
      </c>
      <c r="AM60" s="771">
        <v>1723581</v>
      </c>
      <c r="AN60" s="784">
        <v>32099</v>
      </c>
      <c r="AO60" s="796">
        <v>-14.7</v>
      </c>
      <c r="AP60" s="807">
        <v>34452</v>
      </c>
      <c r="AQ60" s="820">
        <v>19.899999999999999</v>
      </c>
      <c r="AR60" s="830">
        <v>-34.6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517</v>
      </c>
      <c r="AL61" s="767"/>
      <c r="AM61" s="770">
        <v>2161883</v>
      </c>
      <c r="AN61" s="783">
        <v>40068</v>
      </c>
      <c r="AO61" s="795">
        <v>7.2</v>
      </c>
      <c r="AP61" s="806">
        <v>56661</v>
      </c>
      <c r="AQ61" s="821">
        <v>-0.9</v>
      </c>
      <c r="AR61" s="829">
        <v>8.1</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278</v>
      </c>
      <c r="AM62" s="771">
        <v>1594545</v>
      </c>
      <c r="AN62" s="784">
        <v>29553</v>
      </c>
      <c r="AO62" s="796">
        <v>8.6999999999999993</v>
      </c>
      <c r="AP62" s="807">
        <v>30491</v>
      </c>
      <c r="AQ62" s="820">
        <v>0.3</v>
      </c>
      <c r="AR62" s="830">
        <v>8.4</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mr0+aeu0h/Yis9krQ2OIXyUpDEMFdXq+xKmF5iI6aIsGDFL010q/1UnBYUG+4PrTQIOjJKSIKG59AzsnXQucoQ==" saltValue="Bklwwafe8aYta/qEqxfkW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76" zoomScale="85" zoomScaleNormal="85" zoomScaleSheetLayoutView="55" workbookViewId="0">
      <selection activeCell="AE90" sqref="AE90"/>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1" spans="125:125" ht="13.5" hidden="1" customHeight="1">
      <c r="DU121" s="726"/>
    </row>
  </sheetData>
  <sheetProtection algorithmName="SHA-512" hashValue="XssBpajJGg/PdFq6wIPHWA4FH/ktPpsTFzrPXuRQTksCCD+GjiTaY/Vc5Q5mltsH4vVORztUlu/NZhVlssJp3Q==" saltValue="TC1dRtn2uRj42fYPCWYfe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67" zoomScale="85" zoomScaleNormal="85" zoomScaleSheetLayoutView="55" workbookViewId="0">
      <selection activeCell="DA97" sqref="DA97"/>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kHbhfy+dAIFKDrj7ap6a/7wgIN8vJEId7cfDhxe8oj7a383GfzWrjH/LPOTBrxMgpbU0ChwAq0Q6BYGO+dC/Sg==" saltValue="AcvZW1VWBFaj19qAQWrDxg=="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19" zoomScale="70" zoomScaleNormal="70" zoomScaleSheetLayoutView="100" workbookViewId="0">
      <selection activeCell="N45" sqref="N45"/>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16</v>
      </c>
      <c r="F46" s="849" t="s">
        <v>519</v>
      </c>
      <c r="G46" s="853" t="s">
        <v>520</v>
      </c>
      <c r="H46" s="853" t="s">
        <v>521</v>
      </c>
      <c r="I46" s="853" t="s">
        <v>258</v>
      </c>
      <c r="J46" s="858" t="s">
        <v>522</v>
      </c>
    </row>
    <row r="47" spans="2:10" ht="57.75" customHeight="1">
      <c r="B47" s="838"/>
      <c r="C47" s="842" t="s">
        <v>3</v>
      </c>
      <c r="D47" s="842"/>
      <c r="E47" s="846"/>
      <c r="F47" s="850">
        <v>8.77</v>
      </c>
      <c r="G47" s="854">
        <v>15.42</v>
      </c>
      <c r="H47" s="854">
        <v>15.77</v>
      </c>
      <c r="I47" s="854">
        <v>12.51</v>
      </c>
      <c r="J47" s="859">
        <v>13.06</v>
      </c>
    </row>
    <row r="48" spans="2:10" ht="57.75" customHeight="1">
      <c r="B48" s="839"/>
      <c r="C48" s="843" t="s">
        <v>4</v>
      </c>
      <c r="D48" s="843"/>
      <c r="E48" s="847"/>
      <c r="F48" s="851">
        <v>11.65</v>
      </c>
      <c r="G48" s="855">
        <v>16.66</v>
      </c>
      <c r="H48" s="855">
        <v>14.16</v>
      </c>
      <c r="I48" s="855">
        <v>15.03</v>
      </c>
      <c r="J48" s="860">
        <v>17.03</v>
      </c>
    </row>
    <row r="49" spans="2:10" ht="57.75" customHeight="1">
      <c r="B49" s="840"/>
      <c r="C49" s="844" t="s">
        <v>15</v>
      </c>
      <c r="D49" s="844"/>
      <c r="E49" s="848"/>
      <c r="F49" s="852">
        <v>1.41</v>
      </c>
      <c r="G49" s="856">
        <v>12.54</v>
      </c>
      <c r="H49" s="856" t="s">
        <v>281</v>
      </c>
      <c r="I49" s="856" t="s">
        <v>32</v>
      </c>
      <c r="J49" s="861">
        <v>3.8</v>
      </c>
    </row>
    <row r="50" spans="2:10"/>
  </sheetData>
  <sheetProtection algorithmName="SHA-512" hashValue="EzF7qL1RlfCnefKhmIJiHA4xAtFO7Dcal8URdasia06y50Y3rHc6SFIZ3ZI1thiy38HaHd8pCnh988O4suqa1g==" saltValue="vaxsHX2WKu9FIVTBsM+Ea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cp:lastPrinted>2026-03-09T09:42:30Z</cp:lastPrinted>
  <dcterms:created xsi:type="dcterms:W3CDTF">2026-02-23T05:26:17Z</dcterms:created>
  <dcterms:modified xsi:type="dcterms:W3CDTF">2026-03-16T07:54:14Z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2026-03-16T07:54:14Z</vt:filetime>
  </property>
</Properties>
</file>