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/>
  </bookViews>
  <sheets>
    <sheet name="様式１（12か月分）" sheetId="1" r:id="rId1"/>
  </sheets>
  <definedNames>
    <definedName name="_xlnm.Print_Area" localSheetId="0">'様式１（12か月分）'!$A$1:$AQ$59</definedName>
  </definedNames>
  <calcPr calcId="162913"/>
</workbook>
</file>

<file path=xl/calcChain.xml><?xml version="1.0" encoding="utf-8"?>
<calcChain xmlns="http://schemas.openxmlformats.org/spreadsheetml/2006/main">
  <c r="AP55" i="1" l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6" i="1" s="1"/>
  <c r="AP23" i="1"/>
  <c r="AP21" i="1"/>
  <c r="AP20" i="1"/>
  <c r="AP22" i="1" s="1"/>
  <c r="AP19" i="1"/>
  <c r="AP17" i="1"/>
  <c r="AP16" i="1"/>
  <c r="AP18" i="1" s="1"/>
  <c r="AP15" i="1"/>
  <c r="AP13" i="1"/>
  <c r="AP12" i="1"/>
  <c r="AP14" i="1" s="1"/>
  <c r="AP11" i="1"/>
  <c r="AP9" i="1" l="1"/>
  <c r="AP8" i="1"/>
  <c r="AP10" i="1" s="1"/>
  <c r="G56" i="1" l="1"/>
  <c r="G57" i="1" l="1"/>
  <c r="G58" i="1" s="1"/>
</calcChain>
</file>

<file path=xl/sharedStrings.xml><?xml version="1.0" encoding="utf-8"?>
<sst xmlns="http://schemas.openxmlformats.org/spreadsheetml/2006/main" count="510" uniqueCount="50">
  <si>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</si>
  <si>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</si>
  <si>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</si>
  <si>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</si>
  <si>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</si>
  <si>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</si>
  <si>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2"/>
  </si>
  <si>
    <t>日付</t>
    <rPh sb="0" eb="2">
      <t>ヒヅケ</t>
    </rPh>
    <phoneticPr fontId="2"/>
  </si>
  <si>
    <t>現場閉所日数</t>
    <phoneticPr fontId="2"/>
  </si>
  <si>
    <t>①</t>
    <phoneticPr fontId="2"/>
  </si>
  <si>
    <t>②</t>
    <phoneticPr fontId="2"/>
  </si>
  <si>
    <t>現場閉所日数</t>
    <rPh sb="0" eb="5">
      <t>ゲンバヘイショビ</t>
    </rPh>
    <rPh sb="5" eb="6">
      <t>スウ</t>
    </rPh>
    <phoneticPr fontId="2"/>
  </si>
  <si>
    <t>日</t>
    <rPh sb="0" eb="1">
      <t>ニチ</t>
    </rPh>
    <phoneticPr fontId="2"/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</si>
  <si>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</si>
  <si>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</si>
  <si>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木</t>
    <phoneticPr fontId="2"/>
  </si>
  <si>
    <t>工</t>
    <rPh sb="0" eb="1">
      <t>コウ</t>
    </rPh>
    <phoneticPr fontId="2"/>
  </si>
  <si>
    <t>休</t>
    <rPh sb="0" eb="1">
      <t>ヤス</t>
    </rPh>
    <phoneticPr fontId="2"/>
  </si>
  <si>
    <t>作</t>
    <rPh sb="0" eb="1">
      <t>サク</t>
    </rPh>
    <phoneticPr fontId="2"/>
  </si>
  <si>
    <t>閉</t>
    <rPh sb="0" eb="1">
      <t>ヘイ</t>
    </rPh>
    <phoneticPr fontId="2"/>
  </si>
  <si>
    <t>天</t>
    <rPh sb="0" eb="1">
      <t>テン</t>
    </rPh>
    <phoneticPr fontId="2"/>
  </si>
  <si>
    <t>作業日</t>
    <rPh sb="0" eb="2">
      <t>サギョウ</t>
    </rPh>
    <rPh sb="2" eb="3">
      <t>ビ</t>
    </rPh>
    <phoneticPr fontId="2"/>
  </si>
  <si>
    <t>現場閉所日</t>
    <rPh sb="0" eb="2">
      <t>ゲンバ</t>
    </rPh>
    <rPh sb="2" eb="4">
      <t>ヘイショ</t>
    </rPh>
    <rPh sb="4" eb="5">
      <t>ビ</t>
    </rPh>
    <phoneticPr fontId="2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</si>
  <si>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2"/>
  </si>
  <si>
    <t>現場閉所率</t>
    <rPh sb="4" eb="5">
      <t>リツ</t>
    </rPh>
    <phoneticPr fontId="2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</si>
  <si>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</si>
  <si>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工事名</t>
    <rPh sb="0" eb="2">
      <t>コウジ</t>
    </rPh>
    <rPh sb="2" eb="3">
      <t>メイ</t>
    </rPh>
    <phoneticPr fontId="2"/>
  </si>
  <si>
    <t>受注者名</t>
    <rPh sb="0" eb="3">
      <t>ジュチュウシャ</t>
    </rPh>
    <rPh sb="3" eb="4">
      <t>メイ</t>
    </rPh>
    <phoneticPr fontId="2"/>
  </si>
  <si>
    <t>計画</t>
    <rPh sb="0" eb="2">
      <t>ケイカク</t>
    </rPh>
    <phoneticPr fontId="2"/>
  </si>
  <si>
    <t>実施</t>
    <rPh sb="0" eb="2">
      <t>ジッシ</t>
    </rPh>
    <phoneticPr fontId="2"/>
  </si>
  <si>
    <t>外</t>
    <rPh sb="0" eb="1">
      <t>ソト</t>
    </rPh>
    <phoneticPr fontId="2"/>
  </si>
  <si>
    <t>対象期間外</t>
    <rPh sb="0" eb="2">
      <t>タイショウ</t>
    </rPh>
    <rPh sb="2" eb="4">
      <t>キカン</t>
    </rPh>
    <rPh sb="4" eb="5">
      <t>ガイ</t>
    </rPh>
    <phoneticPr fontId="2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</si>
  <si>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2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</si>
  <si>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2"/>
  </si>
  <si>
    <t>現場着手日</t>
    <rPh sb="0" eb="2">
      <t>ゲンバ</t>
    </rPh>
    <rPh sb="2" eb="4">
      <t>チャクシュ</t>
    </rPh>
    <rPh sb="4" eb="5">
      <t>ビ</t>
    </rPh>
    <phoneticPr fontId="2"/>
  </si>
  <si>
    <t>現場完了日</t>
    <rPh sb="0" eb="2">
      <t>ゲンバ</t>
    </rPh>
    <rPh sb="2" eb="4">
      <t>カンリョウ</t>
    </rPh>
    <rPh sb="4" eb="5">
      <t>ビ</t>
    </rPh>
    <phoneticPr fontId="2"/>
  </si>
  <si>
    <t>月</t>
    <rPh sb="0" eb="1">
      <t>ゲツ</t>
    </rPh>
    <phoneticPr fontId="2"/>
  </si>
  <si>
    <t>③</t>
    <phoneticPr fontId="2"/>
  </si>
  <si>
    <t>％</t>
    <phoneticPr fontId="2"/>
  </si>
  <si>
    <t>＞</t>
    <phoneticPr fontId="2"/>
  </si>
  <si>
    <t>＝</t>
    <phoneticPr fontId="2"/>
  </si>
  <si>
    <t>（達成状況）</t>
    <rPh sb="1" eb="3">
      <t>タッセイ</t>
    </rPh>
    <rPh sb="3" eb="5">
      <t>ジョウキョウ</t>
    </rPh>
    <phoneticPr fontId="2"/>
  </si>
  <si>
    <t>28.5％</t>
    <phoneticPr fontId="2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</si>
  <si>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2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</si>
  <si>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2"/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</si>
  <si>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2"/>
  </si>
  <si>
    <t>令和年月</t>
    <rPh sb="0" eb="2">
      <t>レイワ</t>
    </rPh>
    <rPh sb="2" eb="3">
      <t>ネン</t>
    </rPh>
    <rPh sb="3" eb="4">
      <t>ガツ</t>
    </rPh>
    <phoneticPr fontId="2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</si>
  <si>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2"/>
  </si>
  <si>
    <t>火</t>
    <rPh sb="0" eb="1">
      <t>ヒ</t>
    </rPh>
    <phoneticPr fontId="2"/>
  </si>
  <si>
    <t>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</si>
</sst>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CE6F1"/>
        <bgColor rgb="FF000000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29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2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6" fontId="4" fillId="0" borderId="0" xfId="2" applyNumberFormat="1" applyFont="1" applyBorder="1" applyAlignment="1">
      <alignment horizontal="center" vertical="center" shrinkToFit="1"/>
    </xf>
    <xf numFmtId="176" fontId="4" fillId="0" borderId="23" xfId="2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2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177" fontId="11" fillId="0" borderId="0" xfId="0" applyNumberFormat="1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38" fontId="11" fillId="0" borderId="12" xfId="1" applyFont="1" applyBorder="1" applyAlignment="1">
      <alignment horizontal="center" vertical="center"/>
    </xf>
    <xf numFmtId="58" fontId="3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3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4" borderId="3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6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G8" sqref="G8:AJ9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47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26</v>
      </c>
      <c r="D3" s="2"/>
      <c r="E3" s="2"/>
      <c r="F3" s="2"/>
      <c r="G3" s="3"/>
      <c r="H3" s="3"/>
      <c r="I3" s="3"/>
      <c r="J3" s="3"/>
      <c r="K3" s="3"/>
      <c r="L3" s="3"/>
      <c r="AC3" s="41" t="s">
        <v>28</v>
      </c>
      <c r="AD3" s="42"/>
      <c r="AE3" s="42"/>
      <c r="AF3" s="42"/>
      <c r="AG3" s="42"/>
      <c r="AH3" s="42"/>
      <c r="AI3" s="43"/>
      <c r="AJ3" s="42" t="s">
        <v>29</v>
      </c>
      <c r="AK3" s="42"/>
      <c r="AL3" s="42"/>
      <c r="AM3" s="42"/>
      <c r="AN3" s="42"/>
      <c r="AO3" s="42"/>
      <c r="AP3" s="43"/>
    </row>
    <row r="4" spans="1:43" ht="20.25" customHeight="1" x14ac:dyDescent="0.15">
      <c r="A4" s="3"/>
      <c r="B4" s="2" t="s">
        <v>34</v>
      </c>
      <c r="D4" s="2"/>
      <c r="E4" s="70"/>
      <c r="F4" s="70"/>
      <c r="G4" s="70"/>
      <c r="H4" s="70"/>
      <c r="I4" s="70"/>
      <c r="J4" s="70"/>
      <c r="K4" s="3"/>
      <c r="L4" s="3"/>
      <c r="M4" s="3"/>
      <c r="N4" s="3"/>
      <c r="O4" s="3"/>
      <c r="P4" s="3"/>
      <c r="AC4" s="21" t="s">
        <v>16</v>
      </c>
      <c r="AD4" s="25" t="s">
        <v>33</v>
      </c>
      <c r="AE4" s="26"/>
      <c r="AF4" s="26"/>
      <c r="AG4" s="26"/>
      <c r="AH4" s="26"/>
      <c r="AI4" s="27"/>
      <c r="AJ4" s="16" t="s">
        <v>18</v>
      </c>
      <c r="AK4" s="62" t="s">
        <v>21</v>
      </c>
      <c r="AL4" s="62"/>
      <c r="AM4" s="62"/>
      <c r="AN4" s="62"/>
      <c r="AO4" s="62"/>
      <c r="AP4" s="63"/>
    </row>
    <row r="5" spans="1:43" ht="20.25" customHeight="1" x14ac:dyDescent="0.15">
      <c r="A5" s="3"/>
      <c r="B5" s="2" t="s">
        <v>35</v>
      </c>
      <c r="D5" s="2"/>
      <c r="E5" s="70"/>
      <c r="F5" s="70"/>
      <c r="G5" s="70"/>
      <c r="H5" s="70"/>
      <c r="I5" s="70"/>
      <c r="J5" s="70"/>
      <c r="K5" s="3"/>
      <c r="L5" s="10"/>
      <c r="M5" s="3"/>
      <c r="N5" s="3"/>
      <c r="O5" s="3"/>
      <c r="P5" s="3"/>
      <c r="AC5" s="21" t="s">
        <v>17</v>
      </c>
      <c r="AD5" s="58" t="s">
        <v>32</v>
      </c>
      <c r="AE5" s="58"/>
      <c r="AF5" s="58"/>
      <c r="AG5" s="58"/>
      <c r="AH5" s="58"/>
      <c r="AI5" s="59"/>
      <c r="AJ5" s="16" t="s">
        <v>19</v>
      </c>
      <c r="AK5" s="64" t="s">
        <v>22</v>
      </c>
      <c r="AL5" s="64"/>
      <c r="AM5" s="64"/>
      <c r="AN5" s="64"/>
      <c r="AO5" s="64"/>
      <c r="AP5" s="65"/>
    </row>
    <row r="6" spans="1:43" ht="20.25" customHeight="1" x14ac:dyDescent="0.15">
      <c r="A6" s="3"/>
      <c r="B6" s="2" t="s">
        <v>27</v>
      </c>
      <c r="D6" s="2"/>
      <c r="E6" s="2"/>
      <c r="F6" s="4"/>
      <c r="I6" s="68"/>
      <c r="J6" s="68"/>
      <c r="K6" s="3"/>
      <c r="L6" s="3"/>
      <c r="M6" s="3"/>
      <c r="N6" s="3"/>
      <c r="O6" s="3"/>
      <c r="P6" s="3"/>
      <c r="T6" s="13"/>
      <c r="AC6" s="22" t="s">
        <v>30</v>
      </c>
      <c r="AD6" s="60" t="s">
        <v>31</v>
      </c>
      <c r="AE6" s="60"/>
      <c r="AF6" s="60"/>
      <c r="AG6" s="60"/>
      <c r="AH6" s="60"/>
      <c r="AI6" s="61"/>
      <c r="AJ6" s="17" t="s">
        <v>20</v>
      </c>
      <c r="AK6" s="66" t="s">
        <v>23</v>
      </c>
      <c r="AL6" s="66"/>
      <c r="AM6" s="66"/>
      <c r="AN6" s="66"/>
      <c r="AO6" s="66"/>
      <c r="AP6" s="67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5"/>
      <c r="AL7" s="23"/>
      <c r="AM7" s="23"/>
      <c r="AN7" s="23"/>
      <c r="AO7" s="23"/>
      <c r="AP7" s="23"/>
      <c r="AQ7" s="24"/>
    </row>
    <row r="8" spans="1:43" ht="20.25" customHeight="1" x14ac:dyDescent="0.15">
      <c r="A8" s="32" t="s">
        <v>46</v>
      </c>
      <c r="B8" s="33"/>
      <c r="C8" s="33"/>
      <c r="D8" s="38" t="s">
        <v>7</v>
      </c>
      <c r="E8" s="39"/>
      <c r="F8" s="40"/>
      <c r="G8" s="83">
        <v>1</v>
      </c>
      <c r="H8" s="75">
        <v>2</v>
      </c>
      <c r="I8" s="75">
        <v>3</v>
      </c>
      <c r="J8" s="75">
        <v>4</v>
      </c>
      <c r="K8" s="76">
        <v>5</v>
      </c>
      <c r="L8" s="76">
        <v>6</v>
      </c>
      <c r="M8" s="75">
        <v>7</v>
      </c>
      <c r="N8" s="89">
        <v>8</v>
      </c>
      <c r="O8" s="89">
        <v>9</v>
      </c>
      <c r="P8" s="89">
        <v>10</v>
      </c>
      <c r="Q8" s="89">
        <v>11</v>
      </c>
      <c r="R8" s="90">
        <v>12</v>
      </c>
      <c r="S8" s="76">
        <v>13</v>
      </c>
      <c r="T8" s="75">
        <v>14</v>
      </c>
      <c r="U8" s="89">
        <v>15</v>
      </c>
      <c r="V8" s="89">
        <v>16</v>
      </c>
      <c r="W8" s="89">
        <v>17</v>
      </c>
      <c r="X8" s="89">
        <v>18</v>
      </c>
      <c r="Y8" s="90">
        <v>19</v>
      </c>
      <c r="Z8" s="76">
        <v>20</v>
      </c>
      <c r="AA8" s="75">
        <v>21</v>
      </c>
      <c r="AB8" s="89">
        <v>22</v>
      </c>
      <c r="AC8" s="89">
        <v>23</v>
      </c>
      <c r="AD8" s="89">
        <v>24</v>
      </c>
      <c r="AE8" s="89">
        <v>25</v>
      </c>
      <c r="AF8" s="90">
        <v>26</v>
      </c>
      <c r="AG8" s="76">
        <v>27</v>
      </c>
      <c r="AH8" s="75">
        <v>28</v>
      </c>
      <c r="AI8" s="76">
        <v>29</v>
      </c>
      <c r="AJ8" s="75">
        <v>30</v>
      </c>
      <c r="AK8" s="9">
        <v>31</v>
      </c>
      <c r="AL8" s="44" t="s">
        <v>14</v>
      </c>
      <c r="AM8" s="45"/>
      <c r="AN8" s="45"/>
      <c r="AO8" s="45"/>
      <c r="AP8" s="55">
        <f>COUNTIF(G10:AK10,"工")+COUNTIF(G10:AK10,"休")+COUNTIFS(G10:AK10,"外",G11:AK11,"作")+COUNTIFS(G10:AK10,"外",G11:AK11,"天")+COUNTIFS(G10:AK10,"外",G11:AK11,"閉")</f>
        <v>0</v>
      </c>
      <c r="AQ8" s="56"/>
    </row>
    <row r="9" spans="1:43" ht="20.25" customHeight="1" x14ac:dyDescent="0.15">
      <c r="A9" s="34"/>
      <c r="B9" s="35"/>
      <c r="C9" s="35"/>
      <c r="D9" s="41" t="s">
        <v>6</v>
      </c>
      <c r="E9" s="42"/>
      <c r="F9" s="43"/>
      <c r="G9" s="85" t="s">
        <v>0</v>
      </c>
      <c r="H9" s="79" t="s">
        <v>1</v>
      </c>
      <c r="I9" s="79" t="s">
        <v>49</v>
      </c>
      <c r="J9" s="79" t="s">
        <v>2</v>
      </c>
      <c r="K9" s="81" t="s">
        <v>3</v>
      </c>
      <c r="L9" s="81" t="s">
        <v>4</v>
      </c>
      <c r="M9" s="79" t="s">
        <v>5</v>
      </c>
      <c r="N9" s="79" t="s">
        <v>0</v>
      </c>
      <c r="O9" s="79" t="s">
        <v>1</v>
      </c>
      <c r="P9" s="79" t="s">
        <v>49</v>
      </c>
      <c r="Q9" s="79" t="s">
        <v>2</v>
      </c>
      <c r="R9" s="81" t="s">
        <v>3</v>
      </c>
      <c r="S9" s="81" t="s">
        <v>4</v>
      </c>
      <c r="T9" s="79" t="s">
        <v>5</v>
      </c>
      <c r="U9" s="79" t="s">
        <v>0</v>
      </c>
      <c r="V9" s="79" t="s">
        <v>1</v>
      </c>
      <c r="W9" s="79" t="s">
        <v>49</v>
      </c>
      <c r="X9" s="79" t="s">
        <v>2</v>
      </c>
      <c r="Y9" s="81" t="s">
        <v>3</v>
      </c>
      <c r="Z9" s="81" t="s">
        <v>4</v>
      </c>
      <c r="AA9" s="79" t="s">
        <v>5</v>
      </c>
      <c r="AB9" s="79" t="s">
        <v>0</v>
      </c>
      <c r="AC9" s="79" t="s">
        <v>1</v>
      </c>
      <c r="AD9" s="79" t="s">
        <v>49</v>
      </c>
      <c r="AE9" s="79" t="s">
        <v>2</v>
      </c>
      <c r="AF9" s="81" t="s">
        <v>3</v>
      </c>
      <c r="AG9" s="81" t="s">
        <v>4</v>
      </c>
      <c r="AH9" s="79" t="s">
        <v>5</v>
      </c>
      <c r="AI9" s="81" t="s">
        <v>0</v>
      </c>
      <c r="AJ9" s="79" t="s">
        <v>1</v>
      </c>
      <c r="AK9" s="7" t="s">
        <v>48</v>
      </c>
      <c r="AL9" s="44" t="s">
        <v>8</v>
      </c>
      <c r="AM9" s="45"/>
      <c r="AN9" s="45"/>
      <c r="AO9" s="45"/>
      <c r="AP9" s="55">
        <f>COUNTIF(G11:AK11,"閉")+COUNTIF(G11:AK11,"天")</f>
        <v>0</v>
      </c>
      <c r="AQ9" s="56"/>
    </row>
    <row r="10" spans="1:43" ht="20.25" customHeight="1" x14ac:dyDescent="0.15">
      <c r="A10" s="34"/>
      <c r="B10" s="35"/>
      <c r="C10" s="35"/>
      <c r="D10" s="41" t="s">
        <v>28</v>
      </c>
      <c r="E10" s="42"/>
      <c r="F10" s="43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44" t="s">
        <v>24</v>
      </c>
      <c r="AM10" s="45"/>
      <c r="AN10" s="45"/>
      <c r="AO10" s="45"/>
      <c r="AP10" s="46" t="e">
        <f>AP9/AP8</f>
        <v>#DIV/0!</v>
      </c>
      <c r="AQ10" s="47"/>
    </row>
    <row r="11" spans="1:43" ht="20.25" customHeight="1" thickBot="1" x14ac:dyDescent="0.2">
      <c r="A11" s="36"/>
      <c r="B11" s="37"/>
      <c r="C11" s="37"/>
      <c r="D11" s="48" t="s">
        <v>29</v>
      </c>
      <c r="E11" s="49"/>
      <c r="F11" s="50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2"/>
      <c r="AL11" s="51" t="s">
        <v>45</v>
      </c>
      <c r="AM11" s="52"/>
      <c r="AN11" s="52"/>
      <c r="AO11" s="52"/>
      <c r="AP11" s="53">
        <f>COUNTIFS(G9:AK9,"土",G11:AK11,"作")+COUNTIFS(G9:AK9,"土",G11:AK11,"天")+COUNTIFS(G9:AK9,"土",G11:AK11,"閉")+COUNTIFS(G9:AK9,"日",G11:AK11,"作")+COUNTIFS(G9:AK9,"日",G11:AK11,"天")+COUNTIFS(G9:AK9,"日",G11:AK11,"閉")</f>
        <v>0</v>
      </c>
      <c r="AQ11" s="54"/>
    </row>
    <row r="12" spans="1:43" ht="20.25" customHeight="1" x14ac:dyDescent="0.15">
      <c r="A12" s="32" t="s">
        <v>46</v>
      </c>
      <c r="B12" s="33"/>
      <c r="C12" s="33"/>
      <c r="D12" s="38" t="s">
        <v>7</v>
      </c>
      <c r="E12" s="39"/>
      <c r="F12" s="40"/>
      <c r="G12" s="83">
        <v>1</v>
      </c>
      <c r="H12" s="75">
        <v>2</v>
      </c>
      <c r="I12" s="76">
        <v>3</v>
      </c>
      <c r="J12" s="76">
        <v>4</v>
      </c>
      <c r="K12" s="76">
        <v>5</v>
      </c>
      <c r="L12" s="76">
        <v>6</v>
      </c>
      <c r="M12" s="89">
        <v>7</v>
      </c>
      <c r="N12" s="89">
        <v>8</v>
      </c>
      <c r="O12" s="89">
        <v>9</v>
      </c>
      <c r="P12" s="90">
        <v>10</v>
      </c>
      <c r="Q12" s="76">
        <v>11</v>
      </c>
      <c r="R12" s="75">
        <v>12</v>
      </c>
      <c r="S12" s="89">
        <v>13</v>
      </c>
      <c r="T12" s="89">
        <v>14</v>
      </c>
      <c r="U12" s="89">
        <v>15</v>
      </c>
      <c r="V12" s="89">
        <v>16</v>
      </c>
      <c r="W12" s="90">
        <v>17</v>
      </c>
      <c r="X12" s="76">
        <v>18</v>
      </c>
      <c r="Y12" s="75">
        <v>19</v>
      </c>
      <c r="Z12" s="89">
        <v>20</v>
      </c>
      <c r="AA12" s="89">
        <v>21</v>
      </c>
      <c r="AB12" s="89">
        <v>22</v>
      </c>
      <c r="AC12" s="89">
        <v>23</v>
      </c>
      <c r="AD12" s="90">
        <v>24</v>
      </c>
      <c r="AE12" s="76">
        <v>25</v>
      </c>
      <c r="AF12" s="75">
        <v>26</v>
      </c>
      <c r="AG12" s="89">
        <v>27</v>
      </c>
      <c r="AH12" s="89">
        <v>28</v>
      </c>
      <c r="AI12" s="75">
        <v>29</v>
      </c>
      <c r="AJ12" s="75">
        <v>30</v>
      </c>
      <c r="AK12" s="82">
        <v>31</v>
      </c>
      <c r="AL12" s="44" t="s">
        <v>14</v>
      </c>
      <c r="AM12" s="45"/>
      <c r="AN12" s="45"/>
      <c r="AO12" s="45"/>
      <c r="AP12" s="55">
        <f t="shared" ref="AP12" si="0">COUNTIF(G14:AK14,"工")+COUNTIF(G14:AK14,"休")+COUNTIFS(G14:AK14,"外",G15:AK15,"作")+COUNTIFS(G14:AK14,"外",G15:AK15,"天")+COUNTIFS(G14:AK14,"外",G15:AK15,"閉")</f>
        <v>0</v>
      </c>
      <c r="AQ12" s="56"/>
    </row>
    <row r="13" spans="1:43" ht="20.25" customHeight="1" x14ac:dyDescent="0.15">
      <c r="A13" s="34"/>
      <c r="B13" s="35"/>
      <c r="C13" s="35"/>
      <c r="D13" s="41" t="s">
        <v>6</v>
      </c>
      <c r="E13" s="42"/>
      <c r="F13" s="43"/>
      <c r="G13" s="85" t="s">
        <v>49</v>
      </c>
      <c r="H13" s="79" t="s">
        <v>2</v>
      </c>
      <c r="I13" s="81" t="s">
        <v>3</v>
      </c>
      <c r="J13" s="81" t="s">
        <v>4</v>
      </c>
      <c r="K13" s="81" t="s">
        <v>5</v>
      </c>
      <c r="L13" s="81" t="s">
        <v>0</v>
      </c>
      <c r="M13" s="79" t="s">
        <v>1</v>
      </c>
      <c r="N13" s="79" t="s">
        <v>49</v>
      </c>
      <c r="O13" s="79" t="s">
        <v>2</v>
      </c>
      <c r="P13" s="81" t="s">
        <v>3</v>
      </c>
      <c r="Q13" s="81" t="s">
        <v>4</v>
      </c>
      <c r="R13" s="79" t="s">
        <v>5</v>
      </c>
      <c r="S13" s="79" t="s">
        <v>0</v>
      </c>
      <c r="T13" s="79" t="s">
        <v>1</v>
      </c>
      <c r="U13" s="79" t="s">
        <v>49</v>
      </c>
      <c r="V13" s="79" t="s">
        <v>2</v>
      </c>
      <c r="W13" s="81" t="s">
        <v>3</v>
      </c>
      <c r="X13" s="81" t="s">
        <v>4</v>
      </c>
      <c r="Y13" s="79" t="s">
        <v>5</v>
      </c>
      <c r="Z13" s="79" t="s">
        <v>0</v>
      </c>
      <c r="AA13" s="79" t="s">
        <v>1</v>
      </c>
      <c r="AB13" s="79" t="s">
        <v>49</v>
      </c>
      <c r="AC13" s="79" t="s">
        <v>2</v>
      </c>
      <c r="AD13" s="81" t="s">
        <v>3</v>
      </c>
      <c r="AE13" s="81" t="s">
        <v>4</v>
      </c>
      <c r="AF13" s="79" t="s">
        <v>5</v>
      </c>
      <c r="AG13" s="79" t="s">
        <v>0</v>
      </c>
      <c r="AH13" s="79" t="s">
        <v>1</v>
      </c>
      <c r="AI13" s="79" t="s">
        <v>49</v>
      </c>
      <c r="AJ13" s="79" t="s">
        <v>2</v>
      </c>
      <c r="AK13" s="81" t="s">
        <v>3</v>
      </c>
      <c r="AL13" s="44" t="s">
        <v>8</v>
      </c>
      <c r="AM13" s="45"/>
      <c r="AN13" s="45"/>
      <c r="AO13" s="45"/>
      <c r="AP13" s="55">
        <f t="shared" ref="AP13" si="1">COUNTIF(G15:AK15,"閉")+COUNTIF(G15:AK15,"天")</f>
        <v>0</v>
      </c>
      <c r="AQ13" s="56"/>
    </row>
    <row r="14" spans="1:43" ht="20.25" customHeight="1" x14ac:dyDescent="0.15">
      <c r="A14" s="34"/>
      <c r="B14" s="35"/>
      <c r="C14" s="35"/>
      <c r="D14" s="41" t="s">
        <v>28</v>
      </c>
      <c r="E14" s="42"/>
      <c r="F14" s="4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44" t="s">
        <v>24</v>
      </c>
      <c r="AM14" s="45"/>
      <c r="AN14" s="45"/>
      <c r="AO14" s="45"/>
      <c r="AP14" s="46" t="e">
        <f t="shared" ref="AP14" si="2">AP13/AP12</f>
        <v>#DIV/0!</v>
      </c>
      <c r="AQ14" s="47"/>
    </row>
    <row r="15" spans="1:43" ht="20.25" customHeight="1" thickBot="1" x14ac:dyDescent="0.2">
      <c r="A15" s="36"/>
      <c r="B15" s="37"/>
      <c r="C15" s="37"/>
      <c r="D15" s="41" t="s">
        <v>29</v>
      </c>
      <c r="E15" s="42"/>
      <c r="F15" s="4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12"/>
      <c r="AL15" s="51" t="s">
        <v>45</v>
      </c>
      <c r="AM15" s="52"/>
      <c r="AN15" s="52"/>
      <c r="AO15" s="52"/>
      <c r="AP15" s="53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0</v>
      </c>
      <c r="AQ15" s="54"/>
    </row>
    <row r="16" spans="1:43" ht="20.25" customHeight="1" x14ac:dyDescent="0.15">
      <c r="A16" s="32" t="s">
        <v>46</v>
      </c>
      <c r="B16" s="33"/>
      <c r="C16" s="33"/>
      <c r="D16" s="38" t="s">
        <v>7</v>
      </c>
      <c r="E16" s="39"/>
      <c r="F16" s="40"/>
      <c r="G16" s="86">
        <v>1</v>
      </c>
      <c r="H16" s="75">
        <v>2</v>
      </c>
      <c r="I16" s="75">
        <v>3</v>
      </c>
      <c r="J16" s="75">
        <v>4</v>
      </c>
      <c r="K16" s="75">
        <v>5</v>
      </c>
      <c r="L16" s="89">
        <v>6</v>
      </c>
      <c r="M16" s="90">
        <v>7</v>
      </c>
      <c r="N16" s="76">
        <v>8</v>
      </c>
      <c r="O16" s="75">
        <v>9</v>
      </c>
      <c r="P16" s="89">
        <v>10</v>
      </c>
      <c r="Q16" s="89">
        <v>11</v>
      </c>
      <c r="R16" s="89">
        <v>12</v>
      </c>
      <c r="S16" s="89">
        <v>13</v>
      </c>
      <c r="T16" s="90">
        <v>14</v>
      </c>
      <c r="U16" s="76">
        <v>15</v>
      </c>
      <c r="V16" s="75">
        <v>16</v>
      </c>
      <c r="W16" s="89">
        <v>17</v>
      </c>
      <c r="X16" s="89">
        <v>18</v>
      </c>
      <c r="Y16" s="89">
        <v>19</v>
      </c>
      <c r="Z16" s="89">
        <v>20</v>
      </c>
      <c r="AA16" s="90">
        <v>21</v>
      </c>
      <c r="AB16" s="76">
        <v>22</v>
      </c>
      <c r="AC16" s="75">
        <v>23</v>
      </c>
      <c r="AD16" s="89">
        <v>24</v>
      </c>
      <c r="AE16" s="89">
        <v>25</v>
      </c>
      <c r="AF16" s="89">
        <v>26</v>
      </c>
      <c r="AG16" s="89">
        <v>27</v>
      </c>
      <c r="AH16" s="90">
        <v>28</v>
      </c>
      <c r="AI16" s="76">
        <v>29</v>
      </c>
      <c r="AJ16" s="75">
        <v>30</v>
      </c>
      <c r="AK16" s="9"/>
      <c r="AL16" s="44" t="s">
        <v>14</v>
      </c>
      <c r="AM16" s="45"/>
      <c r="AN16" s="45"/>
      <c r="AO16" s="45"/>
      <c r="AP16" s="55">
        <f t="shared" ref="AP16" si="4">COUNTIF(G18:AK18,"工")+COUNTIF(G18:AK18,"休")+COUNTIFS(G18:AK18,"外",G19:AK19,"作")+COUNTIFS(G18:AK18,"外",G19:AK19,"天")+COUNTIFS(G18:AK18,"外",G19:AK19,"閉")</f>
        <v>0</v>
      </c>
      <c r="AQ16" s="56"/>
    </row>
    <row r="17" spans="1:43" ht="20.25" customHeight="1" x14ac:dyDescent="0.15">
      <c r="A17" s="34"/>
      <c r="B17" s="35"/>
      <c r="C17" s="35"/>
      <c r="D17" s="41" t="s">
        <v>6</v>
      </c>
      <c r="E17" s="42"/>
      <c r="F17" s="43"/>
      <c r="G17" s="91" t="s">
        <v>4</v>
      </c>
      <c r="H17" s="79" t="s">
        <v>5</v>
      </c>
      <c r="I17" s="79" t="s">
        <v>0</v>
      </c>
      <c r="J17" s="79" t="s">
        <v>1</v>
      </c>
      <c r="K17" s="79" t="s">
        <v>49</v>
      </c>
      <c r="L17" s="79" t="s">
        <v>2</v>
      </c>
      <c r="M17" s="81" t="s">
        <v>3</v>
      </c>
      <c r="N17" s="81" t="s">
        <v>4</v>
      </c>
      <c r="O17" s="79" t="s">
        <v>5</v>
      </c>
      <c r="P17" s="79" t="s">
        <v>0</v>
      </c>
      <c r="Q17" s="79" t="s">
        <v>1</v>
      </c>
      <c r="R17" s="79" t="s">
        <v>49</v>
      </c>
      <c r="S17" s="79" t="s">
        <v>2</v>
      </c>
      <c r="T17" s="81" t="s">
        <v>3</v>
      </c>
      <c r="U17" s="81" t="s">
        <v>4</v>
      </c>
      <c r="V17" s="79" t="s">
        <v>5</v>
      </c>
      <c r="W17" s="79" t="s">
        <v>0</v>
      </c>
      <c r="X17" s="79" t="s">
        <v>1</v>
      </c>
      <c r="Y17" s="79" t="s">
        <v>49</v>
      </c>
      <c r="Z17" s="79" t="s">
        <v>2</v>
      </c>
      <c r="AA17" s="81" t="s">
        <v>3</v>
      </c>
      <c r="AB17" s="81" t="s">
        <v>4</v>
      </c>
      <c r="AC17" s="79" t="s">
        <v>5</v>
      </c>
      <c r="AD17" s="79" t="s">
        <v>0</v>
      </c>
      <c r="AE17" s="79" t="s">
        <v>1</v>
      </c>
      <c r="AF17" s="79" t="s">
        <v>49</v>
      </c>
      <c r="AG17" s="79" t="s">
        <v>2</v>
      </c>
      <c r="AH17" s="81" t="s">
        <v>3</v>
      </c>
      <c r="AI17" s="81" t="s">
        <v>4</v>
      </c>
      <c r="AJ17" s="79" t="s">
        <v>5</v>
      </c>
      <c r="AK17" s="8"/>
      <c r="AL17" s="44" t="s">
        <v>8</v>
      </c>
      <c r="AM17" s="45"/>
      <c r="AN17" s="45"/>
      <c r="AO17" s="45"/>
      <c r="AP17" s="55">
        <f t="shared" ref="AP17" si="5">COUNTIF(G19:AK19,"閉")+COUNTIF(G19:AK19,"天")</f>
        <v>0</v>
      </c>
      <c r="AQ17" s="56"/>
    </row>
    <row r="18" spans="1:43" ht="20.25" customHeight="1" x14ac:dyDescent="0.15">
      <c r="A18" s="34"/>
      <c r="B18" s="35"/>
      <c r="C18" s="35"/>
      <c r="D18" s="41" t="s">
        <v>28</v>
      </c>
      <c r="E18" s="42"/>
      <c r="F18" s="4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44" t="s">
        <v>24</v>
      </c>
      <c r="AM18" s="45"/>
      <c r="AN18" s="45"/>
      <c r="AO18" s="45"/>
      <c r="AP18" s="46" t="e">
        <f t="shared" ref="AP18" si="6">AP17/AP16</f>
        <v>#DIV/0!</v>
      </c>
      <c r="AQ18" s="47"/>
    </row>
    <row r="19" spans="1:43" ht="20.25" customHeight="1" thickBot="1" x14ac:dyDescent="0.2">
      <c r="A19" s="36"/>
      <c r="B19" s="37"/>
      <c r="C19" s="37"/>
      <c r="D19" s="48" t="s">
        <v>29</v>
      </c>
      <c r="E19" s="49"/>
      <c r="F19" s="50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12"/>
      <c r="AL19" s="51" t="s">
        <v>45</v>
      </c>
      <c r="AM19" s="52"/>
      <c r="AN19" s="52"/>
      <c r="AO19" s="52"/>
      <c r="AP19" s="53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0</v>
      </c>
      <c r="AQ19" s="54"/>
    </row>
    <row r="20" spans="1:43" ht="20.25" customHeight="1" x14ac:dyDescent="0.15">
      <c r="A20" s="32" t="s">
        <v>46</v>
      </c>
      <c r="B20" s="33"/>
      <c r="C20" s="33"/>
      <c r="D20" s="38" t="s">
        <v>7</v>
      </c>
      <c r="E20" s="39"/>
      <c r="F20" s="40"/>
      <c r="G20" s="83">
        <v>1</v>
      </c>
      <c r="H20" s="75">
        <v>2</v>
      </c>
      <c r="I20" s="75">
        <v>3</v>
      </c>
      <c r="J20" s="75">
        <v>4</v>
      </c>
      <c r="K20" s="76">
        <v>5</v>
      </c>
      <c r="L20" s="76">
        <v>6</v>
      </c>
      <c r="M20" s="75">
        <v>7</v>
      </c>
      <c r="N20" s="75">
        <v>8</v>
      </c>
      <c r="O20" s="75">
        <v>9</v>
      </c>
      <c r="P20" s="75">
        <v>10</v>
      </c>
      <c r="Q20" s="75">
        <v>11</v>
      </c>
      <c r="R20" s="76">
        <v>12</v>
      </c>
      <c r="S20" s="76">
        <v>13</v>
      </c>
      <c r="T20" s="75">
        <v>14</v>
      </c>
      <c r="U20" s="75">
        <v>15</v>
      </c>
      <c r="V20" s="75">
        <v>16</v>
      </c>
      <c r="W20" s="75">
        <v>17</v>
      </c>
      <c r="X20" s="75">
        <v>18</v>
      </c>
      <c r="Y20" s="76">
        <v>19</v>
      </c>
      <c r="Z20" s="76">
        <v>20</v>
      </c>
      <c r="AA20" s="76">
        <v>21</v>
      </c>
      <c r="AB20" s="75">
        <v>22</v>
      </c>
      <c r="AC20" s="75">
        <v>23</v>
      </c>
      <c r="AD20" s="75">
        <v>24</v>
      </c>
      <c r="AE20" s="75">
        <v>25</v>
      </c>
      <c r="AF20" s="76">
        <v>26</v>
      </c>
      <c r="AG20" s="76">
        <v>27</v>
      </c>
      <c r="AH20" s="75">
        <v>28</v>
      </c>
      <c r="AI20" s="75">
        <v>29</v>
      </c>
      <c r="AJ20" s="75">
        <v>30</v>
      </c>
      <c r="AK20" s="88">
        <v>31</v>
      </c>
      <c r="AL20" s="44" t="s">
        <v>14</v>
      </c>
      <c r="AM20" s="45"/>
      <c r="AN20" s="45"/>
      <c r="AO20" s="45"/>
      <c r="AP20" s="55">
        <f t="shared" ref="AP20" si="8">COUNTIF(G22:AK22,"工")+COUNTIF(G22:AK22,"休")+COUNTIFS(G22:AK22,"外",G23:AK23,"作")+COUNTIFS(G22:AK22,"外",G23:AK23,"天")+COUNTIFS(G22:AK22,"外",G23:AK23,"閉")</f>
        <v>0</v>
      </c>
      <c r="AQ20" s="56"/>
    </row>
    <row r="21" spans="1:43" ht="20.25" customHeight="1" x14ac:dyDescent="0.15">
      <c r="A21" s="34"/>
      <c r="B21" s="35"/>
      <c r="C21" s="35"/>
      <c r="D21" s="41" t="s">
        <v>6</v>
      </c>
      <c r="E21" s="42"/>
      <c r="F21" s="43"/>
      <c r="G21" s="85" t="s">
        <v>0</v>
      </c>
      <c r="H21" s="79" t="s">
        <v>1</v>
      </c>
      <c r="I21" s="79" t="s">
        <v>49</v>
      </c>
      <c r="J21" s="79" t="s">
        <v>2</v>
      </c>
      <c r="K21" s="81" t="s">
        <v>3</v>
      </c>
      <c r="L21" s="81" t="s">
        <v>4</v>
      </c>
      <c r="M21" s="79" t="s">
        <v>5</v>
      </c>
      <c r="N21" s="79" t="s">
        <v>0</v>
      </c>
      <c r="O21" s="79" t="s">
        <v>1</v>
      </c>
      <c r="P21" s="79" t="s">
        <v>49</v>
      </c>
      <c r="Q21" s="79" t="s">
        <v>2</v>
      </c>
      <c r="R21" s="81" t="s">
        <v>3</v>
      </c>
      <c r="S21" s="81" t="s">
        <v>4</v>
      </c>
      <c r="T21" s="79" t="s">
        <v>5</v>
      </c>
      <c r="U21" s="79" t="s">
        <v>0</v>
      </c>
      <c r="V21" s="79" t="s">
        <v>1</v>
      </c>
      <c r="W21" s="79" t="s">
        <v>49</v>
      </c>
      <c r="X21" s="79" t="s">
        <v>2</v>
      </c>
      <c r="Y21" s="81" t="s">
        <v>3</v>
      </c>
      <c r="Z21" s="81" t="s">
        <v>4</v>
      </c>
      <c r="AA21" s="81" t="s">
        <v>5</v>
      </c>
      <c r="AB21" s="79" t="s">
        <v>0</v>
      </c>
      <c r="AC21" s="79" t="s">
        <v>1</v>
      </c>
      <c r="AD21" s="79" t="s">
        <v>49</v>
      </c>
      <c r="AE21" s="79" t="s">
        <v>2</v>
      </c>
      <c r="AF21" s="81" t="s">
        <v>3</v>
      </c>
      <c r="AG21" s="81" t="s">
        <v>4</v>
      </c>
      <c r="AH21" s="79" t="s">
        <v>5</v>
      </c>
      <c r="AI21" s="79" t="s">
        <v>0</v>
      </c>
      <c r="AJ21" s="79" t="s">
        <v>1</v>
      </c>
      <c r="AK21" s="79" t="s">
        <v>49</v>
      </c>
      <c r="AL21" s="44" t="s">
        <v>8</v>
      </c>
      <c r="AM21" s="45"/>
      <c r="AN21" s="45"/>
      <c r="AO21" s="45"/>
      <c r="AP21" s="55">
        <f t="shared" ref="AP21" si="9">COUNTIF(G23:AK23,"閉")+COUNTIF(G23:AK23,"天")</f>
        <v>0</v>
      </c>
      <c r="AQ21" s="56"/>
    </row>
    <row r="22" spans="1:43" ht="20.25" customHeight="1" x14ac:dyDescent="0.15">
      <c r="A22" s="34"/>
      <c r="B22" s="35"/>
      <c r="C22" s="35"/>
      <c r="D22" s="41" t="s">
        <v>28</v>
      </c>
      <c r="E22" s="42"/>
      <c r="F22" s="43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44" t="s">
        <v>24</v>
      </c>
      <c r="AM22" s="45"/>
      <c r="AN22" s="45"/>
      <c r="AO22" s="45"/>
      <c r="AP22" s="46" t="e">
        <f t="shared" ref="AP22" si="10">AP21/AP20</f>
        <v>#DIV/0!</v>
      </c>
      <c r="AQ22" s="47"/>
    </row>
    <row r="23" spans="1:43" ht="20.25" customHeight="1" thickBot="1" x14ac:dyDescent="0.2">
      <c r="A23" s="36"/>
      <c r="B23" s="37"/>
      <c r="C23" s="37"/>
      <c r="D23" s="48" t="s">
        <v>29</v>
      </c>
      <c r="E23" s="49"/>
      <c r="F23" s="50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11"/>
      <c r="AJ23" s="11"/>
      <c r="AK23" s="12"/>
      <c r="AL23" s="51" t="s">
        <v>45</v>
      </c>
      <c r="AM23" s="52"/>
      <c r="AN23" s="52"/>
      <c r="AO23" s="52"/>
      <c r="AP23" s="53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0</v>
      </c>
      <c r="AQ23" s="54"/>
    </row>
    <row r="24" spans="1:43" ht="20.25" customHeight="1" x14ac:dyDescent="0.15">
      <c r="A24" s="32" t="s">
        <v>46</v>
      </c>
      <c r="B24" s="33"/>
      <c r="C24" s="33"/>
      <c r="D24" s="38" t="s">
        <v>7</v>
      </c>
      <c r="E24" s="39"/>
      <c r="F24" s="40"/>
      <c r="G24" s="83">
        <v>1</v>
      </c>
      <c r="H24" s="76">
        <v>2</v>
      </c>
      <c r="I24" s="77">
        <v>3</v>
      </c>
      <c r="J24" s="75">
        <v>4</v>
      </c>
      <c r="K24" s="75">
        <v>5</v>
      </c>
      <c r="L24" s="75">
        <v>6</v>
      </c>
      <c r="M24" s="75">
        <v>7</v>
      </c>
      <c r="N24" s="75">
        <v>8</v>
      </c>
      <c r="O24" s="76">
        <v>9</v>
      </c>
      <c r="P24" s="77">
        <v>10</v>
      </c>
      <c r="Q24" s="77">
        <v>11</v>
      </c>
      <c r="R24" s="75">
        <v>12</v>
      </c>
      <c r="S24" s="75">
        <v>13</v>
      </c>
      <c r="T24" s="75">
        <v>14</v>
      </c>
      <c r="U24" s="75">
        <v>15</v>
      </c>
      <c r="V24" s="76">
        <v>16</v>
      </c>
      <c r="W24" s="77">
        <v>17</v>
      </c>
      <c r="X24" s="75">
        <v>18</v>
      </c>
      <c r="Y24" s="75">
        <v>19</v>
      </c>
      <c r="Z24" s="75">
        <v>20</v>
      </c>
      <c r="AA24" s="75">
        <v>21</v>
      </c>
      <c r="AB24" s="75">
        <v>22</v>
      </c>
      <c r="AC24" s="76">
        <v>23</v>
      </c>
      <c r="AD24" s="77">
        <v>24</v>
      </c>
      <c r="AE24" s="75">
        <v>25</v>
      </c>
      <c r="AF24" s="75">
        <v>26</v>
      </c>
      <c r="AG24" s="75">
        <v>27</v>
      </c>
      <c r="AH24" s="75">
        <v>28</v>
      </c>
      <c r="AI24" s="79">
        <v>29</v>
      </c>
      <c r="AJ24" s="81">
        <v>30</v>
      </c>
      <c r="AK24" s="84">
        <v>31</v>
      </c>
      <c r="AL24" s="44" t="s">
        <v>14</v>
      </c>
      <c r="AM24" s="45"/>
      <c r="AN24" s="45"/>
      <c r="AO24" s="45"/>
      <c r="AP24" s="55">
        <f t="shared" ref="AP24" si="12">COUNTIF(G26:AK26,"工")+COUNTIF(G26:AK26,"休")+COUNTIFS(G26:AK26,"外",G27:AK27,"作")+COUNTIFS(G26:AK26,"外",G27:AK27,"天")+COUNTIFS(G26:AK26,"外",G27:AK27,"閉")</f>
        <v>0</v>
      </c>
      <c r="AQ24" s="56"/>
    </row>
    <row r="25" spans="1:43" ht="20.25" customHeight="1" x14ac:dyDescent="0.15">
      <c r="A25" s="34"/>
      <c r="B25" s="35"/>
      <c r="C25" s="35"/>
      <c r="D25" s="41" t="s">
        <v>6</v>
      </c>
      <c r="E25" s="42"/>
      <c r="F25" s="43"/>
      <c r="G25" s="85" t="s">
        <v>2</v>
      </c>
      <c r="H25" s="80" t="s">
        <v>3</v>
      </c>
      <c r="I25" s="80" t="s">
        <v>4</v>
      </c>
      <c r="J25" s="79" t="s">
        <v>5</v>
      </c>
      <c r="K25" s="79" t="s">
        <v>0</v>
      </c>
      <c r="L25" s="79" t="s">
        <v>1</v>
      </c>
      <c r="M25" s="79" t="s">
        <v>49</v>
      </c>
      <c r="N25" s="79" t="s">
        <v>2</v>
      </c>
      <c r="O25" s="80" t="s">
        <v>3</v>
      </c>
      <c r="P25" s="80" t="s">
        <v>4</v>
      </c>
      <c r="Q25" s="80" t="s">
        <v>5</v>
      </c>
      <c r="R25" s="79" t="s">
        <v>0</v>
      </c>
      <c r="S25" s="79" t="s">
        <v>1</v>
      </c>
      <c r="T25" s="79" t="s">
        <v>49</v>
      </c>
      <c r="U25" s="79" t="s">
        <v>2</v>
      </c>
      <c r="V25" s="80" t="s">
        <v>3</v>
      </c>
      <c r="W25" s="80" t="s">
        <v>4</v>
      </c>
      <c r="X25" s="79" t="s">
        <v>5</v>
      </c>
      <c r="Y25" s="79" t="s">
        <v>0</v>
      </c>
      <c r="Z25" s="79" t="s">
        <v>1</v>
      </c>
      <c r="AA25" s="79" t="s">
        <v>49</v>
      </c>
      <c r="AB25" s="79" t="s">
        <v>2</v>
      </c>
      <c r="AC25" s="80" t="s">
        <v>3</v>
      </c>
      <c r="AD25" s="80" t="s">
        <v>4</v>
      </c>
      <c r="AE25" s="79" t="s">
        <v>5</v>
      </c>
      <c r="AF25" s="79" t="s">
        <v>0</v>
      </c>
      <c r="AG25" s="79" t="s">
        <v>1</v>
      </c>
      <c r="AH25" s="79" t="s">
        <v>49</v>
      </c>
      <c r="AI25" s="79" t="s">
        <v>2</v>
      </c>
      <c r="AJ25" s="80" t="s">
        <v>3</v>
      </c>
      <c r="AK25" s="80" t="s">
        <v>4</v>
      </c>
      <c r="AL25" s="44" t="s">
        <v>8</v>
      </c>
      <c r="AM25" s="45"/>
      <c r="AN25" s="45"/>
      <c r="AO25" s="45"/>
      <c r="AP25" s="55">
        <f t="shared" ref="AP25" si="13">COUNTIF(G27:AK27,"閉")+COUNTIF(G27:AK27,"天")</f>
        <v>0</v>
      </c>
      <c r="AQ25" s="56"/>
    </row>
    <row r="26" spans="1:43" ht="20.25" customHeight="1" x14ac:dyDescent="0.15">
      <c r="A26" s="34"/>
      <c r="B26" s="35"/>
      <c r="C26" s="35"/>
      <c r="D26" s="41" t="s">
        <v>28</v>
      </c>
      <c r="E26" s="42"/>
      <c r="F26" s="43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44" t="s">
        <v>24</v>
      </c>
      <c r="AM26" s="45"/>
      <c r="AN26" s="45"/>
      <c r="AO26" s="45"/>
      <c r="AP26" s="46" t="e">
        <f t="shared" ref="AP26" si="14">AP25/AP24</f>
        <v>#DIV/0!</v>
      </c>
      <c r="AQ26" s="47"/>
    </row>
    <row r="27" spans="1:43" ht="20.25" customHeight="1" thickBot="1" x14ac:dyDescent="0.2">
      <c r="A27" s="36"/>
      <c r="B27" s="37"/>
      <c r="C27" s="37"/>
      <c r="D27" s="48" t="s">
        <v>29</v>
      </c>
      <c r="E27" s="49"/>
      <c r="F27" s="50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11"/>
      <c r="AJ27" s="11"/>
      <c r="AK27" s="12"/>
      <c r="AL27" s="51" t="s">
        <v>45</v>
      </c>
      <c r="AM27" s="52"/>
      <c r="AN27" s="52"/>
      <c r="AO27" s="52"/>
      <c r="AP27" s="53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0</v>
      </c>
      <c r="AQ27" s="54"/>
    </row>
    <row r="28" spans="1:43" ht="20.25" customHeight="1" x14ac:dyDescent="0.15">
      <c r="A28" s="32" t="s">
        <v>46</v>
      </c>
      <c r="B28" s="33"/>
      <c r="C28" s="33"/>
      <c r="D28" s="38" t="s">
        <v>7</v>
      </c>
      <c r="E28" s="39"/>
      <c r="F28" s="40"/>
      <c r="G28" s="83">
        <v>1</v>
      </c>
      <c r="H28" s="75">
        <v>2</v>
      </c>
      <c r="I28" s="75">
        <v>3</v>
      </c>
      <c r="J28" s="75">
        <v>4</v>
      </c>
      <c r="K28" s="75">
        <v>5</v>
      </c>
      <c r="L28" s="76">
        <v>6</v>
      </c>
      <c r="M28" s="77">
        <v>7</v>
      </c>
      <c r="N28" s="75">
        <v>8</v>
      </c>
      <c r="O28" s="75">
        <v>9</v>
      </c>
      <c r="P28" s="75">
        <v>10</v>
      </c>
      <c r="Q28" s="75">
        <v>11</v>
      </c>
      <c r="R28" s="75">
        <v>12</v>
      </c>
      <c r="S28" s="76">
        <v>13</v>
      </c>
      <c r="T28" s="77">
        <v>14</v>
      </c>
      <c r="U28" s="77">
        <v>15</v>
      </c>
      <c r="V28" s="75">
        <v>16</v>
      </c>
      <c r="W28" s="75">
        <v>17</v>
      </c>
      <c r="X28" s="75">
        <v>18</v>
      </c>
      <c r="Y28" s="75">
        <v>19</v>
      </c>
      <c r="Z28" s="76">
        <v>20</v>
      </c>
      <c r="AA28" s="77">
        <v>21</v>
      </c>
      <c r="AB28" s="75">
        <v>22</v>
      </c>
      <c r="AC28" s="77">
        <v>23</v>
      </c>
      <c r="AD28" s="75">
        <v>24</v>
      </c>
      <c r="AE28" s="75">
        <v>25</v>
      </c>
      <c r="AF28" s="75">
        <v>26</v>
      </c>
      <c r="AG28" s="76">
        <v>27</v>
      </c>
      <c r="AH28" s="77">
        <v>28</v>
      </c>
      <c r="AI28" s="79">
        <v>29</v>
      </c>
      <c r="AJ28" s="79">
        <v>30</v>
      </c>
      <c r="AK28" s="87">
        <v>31</v>
      </c>
      <c r="AL28" s="44" t="s">
        <v>14</v>
      </c>
      <c r="AM28" s="45"/>
      <c r="AN28" s="45"/>
      <c r="AO28" s="45"/>
      <c r="AP28" s="55">
        <f t="shared" ref="AP28" si="16">COUNTIF(G30:AK30,"工")+COUNTIF(G30:AK30,"休")+COUNTIFS(G30:AK30,"外",G31:AK31,"作")+COUNTIFS(G30:AK30,"外",G31:AK31,"天")+COUNTIFS(G30:AK30,"外",G31:AK31,"閉")</f>
        <v>0</v>
      </c>
      <c r="AQ28" s="56"/>
    </row>
    <row r="29" spans="1:43" ht="20.25" customHeight="1" x14ac:dyDescent="0.15">
      <c r="A29" s="34"/>
      <c r="B29" s="35"/>
      <c r="C29" s="35"/>
      <c r="D29" s="41" t="s">
        <v>6</v>
      </c>
      <c r="E29" s="42"/>
      <c r="F29" s="43"/>
      <c r="G29" s="85" t="s">
        <v>5</v>
      </c>
      <c r="H29" s="79" t="s">
        <v>0</v>
      </c>
      <c r="I29" s="79" t="s">
        <v>1</v>
      </c>
      <c r="J29" s="79" t="s">
        <v>49</v>
      </c>
      <c r="K29" s="79" t="s">
        <v>2</v>
      </c>
      <c r="L29" s="81" t="s">
        <v>3</v>
      </c>
      <c r="M29" s="80" t="s">
        <v>4</v>
      </c>
      <c r="N29" s="79" t="s">
        <v>5</v>
      </c>
      <c r="O29" s="79" t="s">
        <v>0</v>
      </c>
      <c r="P29" s="79" t="s">
        <v>1</v>
      </c>
      <c r="Q29" s="79" t="s">
        <v>49</v>
      </c>
      <c r="R29" s="79" t="s">
        <v>2</v>
      </c>
      <c r="S29" s="81" t="s">
        <v>3</v>
      </c>
      <c r="T29" s="80" t="s">
        <v>4</v>
      </c>
      <c r="U29" s="80" t="s">
        <v>5</v>
      </c>
      <c r="V29" s="79" t="s">
        <v>0</v>
      </c>
      <c r="W29" s="79" t="s">
        <v>1</v>
      </c>
      <c r="X29" s="79" t="s">
        <v>49</v>
      </c>
      <c r="Y29" s="79" t="s">
        <v>2</v>
      </c>
      <c r="Z29" s="81" t="s">
        <v>3</v>
      </c>
      <c r="AA29" s="80" t="s">
        <v>4</v>
      </c>
      <c r="AB29" s="79" t="s">
        <v>5</v>
      </c>
      <c r="AC29" s="80" t="s">
        <v>0</v>
      </c>
      <c r="AD29" s="79" t="s">
        <v>1</v>
      </c>
      <c r="AE29" s="79" t="s">
        <v>49</v>
      </c>
      <c r="AF29" s="79" t="s">
        <v>2</v>
      </c>
      <c r="AG29" s="81" t="s">
        <v>3</v>
      </c>
      <c r="AH29" s="80" t="s">
        <v>4</v>
      </c>
      <c r="AI29" s="79" t="s">
        <v>5</v>
      </c>
      <c r="AJ29" s="79" t="s">
        <v>0</v>
      </c>
      <c r="AK29" s="79" t="s">
        <v>2</v>
      </c>
      <c r="AL29" s="44" t="s">
        <v>8</v>
      </c>
      <c r="AM29" s="45"/>
      <c r="AN29" s="45"/>
      <c r="AO29" s="45"/>
      <c r="AP29" s="55">
        <f t="shared" ref="AP29" si="17">COUNTIF(G31:AK31,"閉")+COUNTIF(G31:AK31,"天")</f>
        <v>0</v>
      </c>
      <c r="AQ29" s="56"/>
    </row>
    <row r="30" spans="1:43" ht="20.25" customHeight="1" x14ac:dyDescent="0.15">
      <c r="A30" s="34"/>
      <c r="B30" s="35"/>
      <c r="C30" s="35"/>
      <c r="D30" s="41" t="s">
        <v>28</v>
      </c>
      <c r="E30" s="42"/>
      <c r="F30" s="43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44" t="s">
        <v>24</v>
      </c>
      <c r="AM30" s="45"/>
      <c r="AN30" s="45"/>
      <c r="AO30" s="45"/>
      <c r="AP30" s="46" t="e">
        <f t="shared" ref="AP30" si="18">AP29/AP28</f>
        <v>#DIV/0!</v>
      </c>
      <c r="AQ30" s="47"/>
    </row>
    <row r="31" spans="1:43" ht="20.25" customHeight="1" thickBot="1" x14ac:dyDescent="0.2">
      <c r="A31" s="36"/>
      <c r="B31" s="37"/>
      <c r="C31" s="37"/>
      <c r="D31" s="48" t="s">
        <v>29</v>
      </c>
      <c r="E31" s="49"/>
      <c r="F31" s="50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"/>
      <c r="AJ31" s="11"/>
      <c r="AK31" s="12"/>
      <c r="AL31" s="51" t="s">
        <v>45</v>
      </c>
      <c r="AM31" s="52"/>
      <c r="AN31" s="52"/>
      <c r="AO31" s="52"/>
      <c r="AP31" s="53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0</v>
      </c>
      <c r="AQ31" s="54"/>
    </row>
    <row r="32" spans="1:43" ht="20.25" customHeight="1" x14ac:dyDescent="0.15">
      <c r="A32" s="32" t="s">
        <v>46</v>
      </c>
      <c r="B32" s="33"/>
      <c r="C32" s="33"/>
      <c r="D32" s="38" t="s">
        <v>7</v>
      </c>
      <c r="E32" s="39"/>
      <c r="F32" s="40"/>
      <c r="G32" s="83">
        <v>1</v>
      </c>
      <c r="H32" s="75">
        <v>2</v>
      </c>
      <c r="I32" s="75">
        <v>3</v>
      </c>
      <c r="J32" s="76">
        <v>4</v>
      </c>
      <c r="K32" s="77">
        <v>5</v>
      </c>
      <c r="L32" s="75">
        <v>6</v>
      </c>
      <c r="M32" s="75">
        <v>7</v>
      </c>
      <c r="N32" s="75">
        <v>8</v>
      </c>
      <c r="O32" s="75">
        <v>9</v>
      </c>
      <c r="P32" s="75">
        <v>10</v>
      </c>
      <c r="Q32" s="76">
        <v>11</v>
      </c>
      <c r="R32" s="77">
        <v>12</v>
      </c>
      <c r="S32" s="77">
        <v>13</v>
      </c>
      <c r="T32" s="75">
        <v>14</v>
      </c>
      <c r="U32" s="75">
        <v>15</v>
      </c>
      <c r="V32" s="75">
        <v>16</v>
      </c>
      <c r="W32" s="75">
        <v>17</v>
      </c>
      <c r="X32" s="76">
        <v>18</v>
      </c>
      <c r="Y32" s="77">
        <v>19</v>
      </c>
      <c r="Z32" s="75">
        <v>20</v>
      </c>
      <c r="AA32" s="75">
        <v>21</v>
      </c>
      <c r="AB32" s="75">
        <v>22</v>
      </c>
      <c r="AC32" s="75">
        <v>23</v>
      </c>
      <c r="AD32" s="75">
        <v>24</v>
      </c>
      <c r="AE32" s="76">
        <v>25</v>
      </c>
      <c r="AF32" s="77">
        <v>26</v>
      </c>
      <c r="AG32" s="75">
        <v>27</v>
      </c>
      <c r="AH32" s="75">
        <v>28</v>
      </c>
      <c r="AI32" s="79">
        <v>29</v>
      </c>
      <c r="AJ32" s="79">
        <v>30</v>
      </c>
      <c r="AK32" s="87">
        <v>31</v>
      </c>
      <c r="AL32" s="44" t="s">
        <v>14</v>
      </c>
      <c r="AM32" s="45"/>
      <c r="AN32" s="45"/>
      <c r="AO32" s="45"/>
      <c r="AP32" s="55">
        <f t="shared" ref="AP32" si="20">COUNTIF(G34:AK34,"工")+COUNTIF(G34:AK34,"休")+COUNTIFS(G34:AK34,"外",G35:AK35,"作")+COUNTIFS(G34:AK34,"外",G35:AK35,"天")+COUNTIFS(G34:AK34,"外",G35:AK35,"閉")</f>
        <v>0</v>
      </c>
      <c r="AQ32" s="56"/>
    </row>
    <row r="33" spans="1:43" ht="20.25" customHeight="1" x14ac:dyDescent="0.15">
      <c r="A33" s="34"/>
      <c r="B33" s="35"/>
      <c r="C33" s="35"/>
      <c r="D33" s="41" t="s">
        <v>6</v>
      </c>
      <c r="E33" s="42"/>
      <c r="F33" s="43"/>
      <c r="G33" s="85" t="s">
        <v>1</v>
      </c>
      <c r="H33" s="79" t="s">
        <v>49</v>
      </c>
      <c r="I33" s="79" t="s">
        <v>2</v>
      </c>
      <c r="J33" s="80" t="s">
        <v>3</v>
      </c>
      <c r="K33" s="80" t="s">
        <v>4</v>
      </c>
      <c r="L33" s="79" t="s">
        <v>5</v>
      </c>
      <c r="M33" s="79" t="s">
        <v>0</v>
      </c>
      <c r="N33" s="79" t="s">
        <v>1</v>
      </c>
      <c r="O33" s="79" t="s">
        <v>49</v>
      </c>
      <c r="P33" s="79" t="s">
        <v>2</v>
      </c>
      <c r="Q33" s="80" t="s">
        <v>3</v>
      </c>
      <c r="R33" s="80" t="s">
        <v>4</v>
      </c>
      <c r="S33" s="80" t="s">
        <v>5</v>
      </c>
      <c r="T33" s="79" t="s">
        <v>0</v>
      </c>
      <c r="U33" s="79" t="s">
        <v>1</v>
      </c>
      <c r="V33" s="79" t="s">
        <v>49</v>
      </c>
      <c r="W33" s="79" t="s">
        <v>2</v>
      </c>
      <c r="X33" s="80" t="s">
        <v>3</v>
      </c>
      <c r="Y33" s="80" t="s">
        <v>4</v>
      </c>
      <c r="Z33" s="79" t="s">
        <v>5</v>
      </c>
      <c r="AA33" s="79" t="s">
        <v>0</v>
      </c>
      <c r="AB33" s="79" t="s">
        <v>1</v>
      </c>
      <c r="AC33" s="79" t="s">
        <v>49</v>
      </c>
      <c r="AD33" s="79" t="s">
        <v>2</v>
      </c>
      <c r="AE33" s="80" t="s">
        <v>3</v>
      </c>
      <c r="AF33" s="80" t="s">
        <v>4</v>
      </c>
      <c r="AG33" s="79" t="s">
        <v>5</v>
      </c>
      <c r="AH33" s="79" t="s">
        <v>0</v>
      </c>
      <c r="AI33" s="79" t="s">
        <v>1</v>
      </c>
      <c r="AJ33" s="79" t="s">
        <v>49</v>
      </c>
      <c r="AK33" s="79" t="s">
        <v>2</v>
      </c>
      <c r="AL33" s="44" t="s">
        <v>8</v>
      </c>
      <c r="AM33" s="45"/>
      <c r="AN33" s="45"/>
      <c r="AO33" s="45"/>
      <c r="AP33" s="55">
        <f t="shared" ref="AP33" si="21">COUNTIF(G35:AK35,"閉")+COUNTIF(G35:AK35,"天")</f>
        <v>0</v>
      </c>
      <c r="AQ33" s="56"/>
    </row>
    <row r="34" spans="1:43" ht="20.25" customHeight="1" x14ac:dyDescent="0.15">
      <c r="A34" s="34"/>
      <c r="B34" s="35"/>
      <c r="C34" s="35"/>
      <c r="D34" s="41" t="s">
        <v>28</v>
      </c>
      <c r="E34" s="42"/>
      <c r="F34" s="43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44" t="s">
        <v>24</v>
      </c>
      <c r="AM34" s="45"/>
      <c r="AN34" s="45"/>
      <c r="AO34" s="45"/>
      <c r="AP34" s="46" t="e">
        <f t="shared" ref="AP34" si="22">AP33/AP32</f>
        <v>#DIV/0!</v>
      </c>
      <c r="AQ34" s="47"/>
    </row>
    <row r="35" spans="1:43" ht="20.25" customHeight="1" thickBot="1" x14ac:dyDescent="0.2">
      <c r="A35" s="36"/>
      <c r="B35" s="37"/>
      <c r="C35" s="37"/>
      <c r="D35" s="48" t="s">
        <v>29</v>
      </c>
      <c r="E35" s="49"/>
      <c r="F35" s="50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1"/>
      <c r="AI35" s="11"/>
      <c r="AJ35" s="11"/>
      <c r="AK35" s="12"/>
      <c r="AL35" s="51" t="s">
        <v>45</v>
      </c>
      <c r="AM35" s="52"/>
      <c r="AN35" s="52"/>
      <c r="AO35" s="52"/>
      <c r="AP35" s="53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0</v>
      </c>
      <c r="AQ35" s="54"/>
    </row>
    <row r="36" spans="1:43" ht="20.25" customHeight="1" x14ac:dyDescent="0.15">
      <c r="A36" s="32" t="s">
        <v>46</v>
      </c>
      <c r="B36" s="33"/>
      <c r="C36" s="33"/>
      <c r="D36" s="38" t="s">
        <v>7</v>
      </c>
      <c r="E36" s="39"/>
      <c r="F36" s="40"/>
      <c r="G36" s="86">
        <v>1</v>
      </c>
      <c r="H36" s="77">
        <v>2</v>
      </c>
      <c r="I36" s="77">
        <v>3</v>
      </c>
      <c r="J36" s="75">
        <v>4</v>
      </c>
      <c r="K36" s="75">
        <v>5</v>
      </c>
      <c r="L36" s="75">
        <v>6</v>
      </c>
      <c r="M36" s="75">
        <v>7</v>
      </c>
      <c r="N36" s="76">
        <v>8</v>
      </c>
      <c r="O36" s="77">
        <v>9</v>
      </c>
      <c r="P36" s="75">
        <v>10</v>
      </c>
      <c r="Q36" s="75">
        <v>11</v>
      </c>
      <c r="R36" s="75">
        <v>12</v>
      </c>
      <c r="S36" s="75">
        <v>13</v>
      </c>
      <c r="T36" s="75">
        <v>14</v>
      </c>
      <c r="U36" s="76">
        <v>15</v>
      </c>
      <c r="V36" s="77">
        <v>16</v>
      </c>
      <c r="W36" s="75">
        <v>17</v>
      </c>
      <c r="X36" s="75">
        <v>18</v>
      </c>
      <c r="Y36" s="75">
        <v>19</v>
      </c>
      <c r="Z36" s="75">
        <v>20</v>
      </c>
      <c r="AA36" s="75">
        <v>21</v>
      </c>
      <c r="AB36" s="76">
        <v>22</v>
      </c>
      <c r="AC36" s="77">
        <v>23</v>
      </c>
      <c r="AD36" s="77">
        <v>24</v>
      </c>
      <c r="AE36" s="75">
        <v>25</v>
      </c>
      <c r="AF36" s="75">
        <v>26</v>
      </c>
      <c r="AG36" s="75">
        <v>27</v>
      </c>
      <c r="AH36" s="79">
        <v>28</v>
      </c>
      <c r="AI36" s="81">
        <v>29</v>
      </c>
      <c r="AJ36" s="80">
        <v>30</v>
      </c>
      <c r="AK36" s="9"/>
      <c r="AL36" s="44" t="s">
        <v>14</v>
      </c>
      <c r="AM36" s="45"/>
      <c r="AN36" s="45"/>
      <c r="AO36" s="45"/>
      <c r="AP36" s="55">
        <f t="shared" ref="AP36" si="24">COUNTIF(G38:AK38,"工")+COUNTIF(G38:AK38,"休")+COUNTIFS(G38:AK38,"外",G39:AK39,"作")+COUNTIFS(G38:AK38,"外",G39:AK39,"天")+COUNTIFS(G38:AK38,"外",G39:AK39,"閉")</f>
        <v>0</v>
      </c>
      <c r="AQ36" s="56"/>
    </row>
    <row r="37" spans="1:43" ht="20.25" customHeight="1" x14ac:dyDescent="0.15">
      <c r="A37" s="34"/>
      <c r="B37" s="35"/>
      <c r="C37" s="35"/>
      <c r="D37" s="41" t="s">
        <v>6</v>
      </c>
      <c r="E37" s="42"/>
      <c r="F37" s="43"/>
      <c r="G37" s="78" t="s">
        <v>3</v>
      </c>
      <c r="H37" s="80" t="s">
        <v>4</v>
      </c>
      <c r="I37" s="80" t="s">
        <v>5</v>
      </c>
      <c r="J37" s="79" t="s">
        <v>0</v>
      </c>
      <c r="K37" s="79" t="s">
        <v>1</v>
      </c>
      <c r="L37" s="79" t="s">
        <v>49</v>
      </c>
      <c r="M37" s="79" t="s">
        <v>2</v>
      </c>
      <c r="N37" s="80" t="s">
        <v>3</v>
      </c>
      <c r="O37" s="80" t="s">
        <v>4</v>
      </c>
      <c r="P37" s="79" t="s">
        <v>5</v>
      </c>
      <c r="Q37" s="79" t="s">
        <v>0</v>
      </c>
      <c r="R37" s="79" t="s">
        <v>1</v>
      </c>
      <c r="S37" s="79" t="s">
        <v>49</v>
      </c>
      <c r="T37" s="79" t="s">
        <v>2</v>
      </c>
      <c r="U37" s="80" t="s">
        <v>3</v>
      </c>
      <c r="V37" s="80" t="s">
        <v>4</v>
      </c>
      <c r="W37" s="79" t="s">
        <v>5</v>
      </c>
      <c r="X37" s="79" t="s">
        <v>0</v>
      </c>
      <c r="Y37" s="79" t="s">
        <v>1</v>
      </c>
      <c r="Z37" s="79" t="s">
        <v>49</v>
      </c>
      <c r="AA37" s="79" t="s">
        <v>2</v>
      </c>
      <c r="AB37" s="80" t="s">
        <v>3</v>
      </c>
      <c r="AC37" s="80" t="s">
        <v>4</v>
      </c>
      <c r="AD37" s="81" t="s">
        <v>5</v>
      </c>
      <c r="AE37" s="79" t="s">
        <v>0</v>
      </c>
      <c r="AF37" s="79" t="s">
        <v>1</v>
      </c>
      <c r="AG37" s="79" t="s">
        <v>49</v>
      </c>
      <c r="AH37" s="79" t="s">
        <v>2</v>
      </c>
      <c r="AI37" s="80" t="s">
        <v>3</v>
      </c>
      <c r="AJ37" s="80" t="s">
        <v>4</v>
      </c>
      <c r="AK37" s="7"/>
      <c r="AL37" s="44" t="s">
        <v>8</v>
      </c>
      <c r="AM37" s="45"/>
      <c r="AN37" s="45"/>
      <c r="AO37" s="45"/>
      <c r="AP37" s="55">
        <f t="shared" ref="AP37" si="25">COUNTIF(G39:AK39,"閉")+COUNTIF(G39:AK39,"天")</f>
        <v>0</v>
      </c>
      <c r="AQ37" s="56"/>
    </row>
    <row r="38" spans="1:43" ht="20.25" customHeight="1" x14ac:dyDescent="0.15">
      <c r="A38" s="34"/>
      <c r="B38" s="35"/>
      <c r="C38" s="35"/>
      <c r="D38" s="41" t="s">
        <v>28</v>
      </c>
      <c r="E38" s="42"/>
      <c r="F38" s="43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44" t="s">
        <v>24</v>
      </c>
      <c r="AM38" s="45"/>
      <c r="AN38" s="45"/>
      <c r="AO38" s="45"/>
      <c r="AP38" s="46" t="e">
        <f t="shared" ref="AP38" si="26">AP37/AP36</f>
        <v>#DIV/0!</v>
      </c>
      <c r="AQ38" s="47"/>
    </row>
    <row r="39" spans="1:43" ht="20.25" customHeight="1" thickBot="1" x14ac:dyDescent="0.2">
      <c r="A39" s="36"/>
      <c r="B39" s="37"/>
      <c r="C39" s="37"/>
      <c r="D39" s="48" t="s">
        <v>29</v>
      </c>
      <c r="E39" s="49"/>
      <c r="F39" s="50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11"/>
      <c r="AK39" s="12"/>
      <c r="AL39" s="51" t="s">
        <v>45</v>
      </c>
      <c r="AM39" s="52"/>
      <c r="AN39" s="52"/>
      <c r="AO39" s="52"/>
      <c r="AP39" s="53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0</v>
      </c>
      <c r="AQ39" s="54"/>
    </row>
    <row r="40" spans="1:43" ht="20.25" customHeight="1" x14ac:dyDescent="0.15">
      <c r="A40" s="32" t="s">
        <v>46</v>
      </c>
      <c r="B40" s="33"/>
      <c r="C40" s="33"/>
      <c r="D40" s="38" t="s">
        <v>7</v>
      </c>
      <c r="E40" s="39"/>
      <c r="F40" s="40"/>
      <c r="G40" s="83">
        <v>1</v>
      </c>
      <c r="H40" s="75">
        <v>2</v>
      </c>
      <c r="I40" s="75">
        <v>3</v>
      </c>
      <c r="J40" s="75">
        <v>4</v>
      </c>
      <c r="K40" s="75">
        <v>5</v>
      </c>
      <c r="L40" s="76">
        <v>6</v>
      </c>
      <c r="M40" s="77">
        <v>7</v>
      </c>
      <c r="N40" s="75">
        <v>8</v>
      </c>
      <c r="O40" s="75">
        <v>9</v>
      </c>
      <c r="P40" s="75">
        <v>10</v>
      </c>
      <c r="Q40" s="75">
        <v>11</v>
      </c>
      <c r="R40" s="75">
        <v>12</v>
      </c>
      <c r="S40" s="76">
        <v>13</v>
      </c>
      <c r="T40" s="77">
        <v>14</v>
      </c>
      <c r="U40" s="75">
        <v>15</v>
      </c>
      <c r="V40" s="75">
        <v>16</v>
      </c>
      <c r="W40" s="75">
        <v>17</v>
      </c>
      <c r="X40" s="75">
        <v>18</v>
      </c>
      <c r="Y40" s="75">
        <v>19</v>
      </c>
      <c r="Z40" s="76">
        <v>20</v>
      </c>
      <c r="AA40" s="77">
        <v>21</v>
      </c>
      <c r="AB40" s="75">
        <v>22</v>
      </c>
      <c r="AC40" s="75">
        <v>23</v>
      </c>
      <c r="AD40" s="75">
        <v>24</v>
      </c>
      <c r="AE40" s="75">
        <v>25</v>
      </c>
      <c r="AF40" s="75">
        <v>26</v>
      </c>
      <c r="AG40" s="76">
        <v>27</v>
      </c>
      <c r="AH40" s="77">
        <v>28</v>
      </c>
      <c r="AI40" s="80">
        <v>29</v>
      </c>
      <c r="AJ40" s="80">
        <v>30</v>
      </c>
      <c r="AK40" s="84">
        <v>31</v>
      </c>
      <c r="AL40" s="44" t="s">
        <v>14</v>
      </c>
      <c r="AM40" s="45"/>
      <c r="AN40" s="45"/>
      <c r="AO40" s="45"/>
      <c r="AP40" s="55">
        <f t="shared" ref="AP40" si="28">COUNTIF(G42:AK42,"工")+COUNTIF(G42:AK42,"休")+COUNTIFS(G42:AK42,"外",G43:AK43,"作")+COUNTIFS(G42:AK42,"外",G43:AK43,"天")+COUNTIFS(G42:AK42,"外",G43:AK43,"閉")</f>
        <v>0</v>
      </c>
      <c r="AQ40" s="56"/>
    </row>
    <row r="41" spans="1:43" ht="20.25" customHeight="1" x14ac:dyDescent="0.15">
      <c r="A41" s="34"/>
      <c r="B41" s="35"/>
      <c r="C41" s="35"/>
      <c r="D41" s="41" t="s">
        <v>6</v>
      </c>
      <c r="E41" s="42"/>
      <c r="F41" s="43"/>
      <c r="G41" s="85" t="s">
        <v>5</v>
      </c>
      <c r="H41" s="79" t="s">
        <v>0</v>
      </c>
      <c r="I41" s="79" t="s">
        <v>1</v>
      </c>
      <c r="J41" s="79" t="s">
        <v>49</v>
      </c>
      <c r="K41" s="79" t="s">
        <v>2</v>
      </c>
      <c r="L41" s="80" t="s">
        <v>3</v>
      </c>
      <c r="M41" s="80" t="s">
        <v>4</v>
      </c>
      <c r="N41" s="79" t="s">
        <v>5</v>
      </c>
      <c r="O41" s="79" t="s">
        <v>0</v>
      </c>
      <c r="P41" s="79" t="s">
        <v>1</v>
      </c>
      <c r="Q41" s="79" t="s">
        <v>49</v>
      </c>
      <c r="R41" s="79" t="s">
        <v>2</v>
      </c>
      <c r="S41" s="80" t="s">
        <v>3</v>
      </c>
      <c r="T41" s="80" t="s">
        <v>4</v>
      </c>
      <c r="U41" s="79" t="s">
        <v>5</v>
      </c>
      <c r="V41" s="79" t="s">
        <v>0</v>
      </c>
      <c r="W41" s="79" t="s">
        <v>1</v>
      </c>
      <c r="X41" s="79" t="s">
        <v>49</v>
      </c>
      <c r="Y41" s="79" t="s">
        <v>2</v>
      </c>
      <c r="Z41" s="80" t="s">
        <v>3</v>
      </c>
      <c r="AA41" s="80" t="s">
        <v>4</v>
      </c>
      <c r="AB41" s="79" t="s">
        <v>5</v>
      </c>
      <c r="AC41" s="79" t="s">
        <v>0</v>
      </c>
      <c r="AD41" s="79" t="s">
        <v>1</v>
      </c>
      <c r="AE41" s="79" t="s">
        <v>49</v>
      </c>
      <c r="AF41" s="79" t="s">
        <v>2</v>
      </c>
      <c r="AG41" s="80" t="s">
        <v>3</v>
      </c>
      <c r="AH41" s="80" t="s">
        <v>4</v>
      </c>
      <c r="AI41" s="80" t="s">
        <v>5</v>
      </c>
      <c r="AJ41" s="80" t="s">
        <v>0</v>
      </c>
      <c r="AK41" s="80" t="s">
        <v>1</v>
      </c>
      <c r="AL41" s="44" t="s">
        <v>8</v>
      </c>
      <c r="AM41" s="45"/>
      <c r="AN41" s="45"/>
      <c r="AO41" s="45"/>
      <c r="AP41" s="55">
        <f t="shared" ref="AP41" si="29">COUNTIF(G43:AK43,"閉")+COUNTIF(G43:AK43,"天")</f>
        <v>0</v>
      </c>
      <c r="AQ41" s="56"/>
    </row>
    <row r="42" spans="1:43" ht="20.25" customHeight="1" x14ac:dyDescent="0.15">
      <c r="A42" s="34"/>
      <c r="B42" s="35"/>
      <c r="C42" s="35"/>
      <c r="D42" s="41" t="s">
        <v>28</v>
      </c>
      <c r="E42" s="42"/>
      <c r="F42" s="43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44" t="s">
        <v>24</v>
      </c>
      <c r="AM42" s="45"/>
      <c r="AN42" s="45"/>
      <c r="AO42" s="45"/>
      <c r="AP42" s="46" t="e">
        <f t="shared" ref="AP42" si="30">AP41/AP40</f>
        <v>#DIV/0!</v>
      </c>
      <c r="AQ42" s="47"/>
    </row>
    <row r="43" spans="1:43" ht="20.25" customHeight="1" thickBot="1" x14ac:dyDescent="0.2">
      <c r="A43" s="36"/>
      <c r="B43" s="37"/>
      <c r="C43" s="37"/>
      <c r="D43" s="48" t="s">
        <v>29</v>
      </c>
      <c r="E43" s="49"/>
      <c r="F43" s="50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11"/>
      <c r="AJ43" s="11"/>
      <c r="AK43" s="12"/>
      <c r="AL43" s="51" t="s">
        <v>45</v>
      </c>
      <c r="AM43" s="52"/>
      <c r="AN43" s="52"/>
      <c r="AO43" s="52"/>
      <c r="AP43" s="53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0</v>
      </c>
      <c r="AQ43" s="54"/>
    </row>
    <row r="44" spans="1:43" ht="20.25" customHeight="1" x14ac:dyDescent="0.15">
      <c r="A44" s="32" t="s">
        <v>46</v>
      </c>
      <c r="B44" s="33"/>
      <c r="C44" s="33"/>
      <c r="D44" s="38" t="s">
        <v>7</v>
      </c>
      <c r="E44" s="39"/>
      <c r="F44" s="40"/>
      <c r="G44" s="74">
        <v>1</v>
      </c>
      <c r="H44" s="77">
        <v>2</v>
      </c>
      <c r="I44" s="77">
        <v>3</v>
      </c>
      <c r="J44" s="77">
        <v>4</v>
      </c>
      <c r="K44" s="75">
        <v>5</v>
      </c>
      <c r="L44" s="75">
        <v>6</v>
      </c>
      <c r="M44" s="75">
        <v>7</v>
      </c>
      <c r="N44" s="75">
        <v>8</v>
      </c>
      <c r="O44" s="75">
        <v>9</v>
      </c>
      <c r="P44" s="76">
        <v>10</v>
      </c>
      <c r="Q44" s="77">
        <v>11</v>
      </c>
      <c r="R44" s="77">
        <v>12</v>
      </c>
      <c r="S44" s="75">
        <v>13</v>
      </c>
      <c r="T44" s="75">
        <v>14</v>
      </c>
      <c r="U44" s="75">
        <v>15</v>
      </c>
      <c r="V44" s="75">
        <v>16</v>
      </c>
      <c r="W44" s="76">
        <v>17</v>
      </c>
      <c r="X44" s="77">
        <v>18</v>
      </c>
      <c r="Y44" s="75">
        <v>19</v>
      </c>
      <c r="Z44" s="75">
        <v>20</v>
      </c>
      <c r="AA44" s="75">
        <v>21</v>
      </c>
      <c r="AB44" s="75">
        <v>22</v>
      </c>
      <c r="AC44" s="75">
        <v>23</v>
      </c>
      <c r="AD44" s="76">
        <v>24</v>
      </c>
      <c r="AE44" s="77">
        <v>25</v>
      </c>
      <c r="AF44" s="75">
        <v>26</v>
      </c>
      <c r="AG44" s="75">
        <v>27</v>
      </c>
      <c r="AH44" s="75">
        <v>28</v>
      </c>
      <c r="AI44" s="79">
        <v>29</v>
      </c>
      <c r="AJ44" s="79">
        <v>30</v>
      </c>
      <c r="AK44" s="82">
        <v>31</v>
      </c>
      <c r="AL44" s="44" t="s">
        <v>14</v>
      </c>
      <c r="AM44" s="45"/>
      <c r="AN44" s="45"/>
      <c r="AO44" s="45"/>
      <c r="AP44" s="55">
        <f t="shared" ref="AP44" si="32">COUNTIF(G46:AK46,"工")+COUNTIF(G46:AK46,"休")+COUNTIFS(G46:AK46,"外",G47:AK47,"作")+COUNTIFS(G46:AK46,"外",G47:AK47,"天")+COUNTIFS(G46:AK46,"外",G47:AK47,"閉")</f>
        <v>0</v>
      </c>
      <c r="AQ44" s="56"/>
    </row>
    <row r="45" spans="1:43" ht="20.25" customHeight="1" x14ac:dyDescent="0.15">
      <c r="A45" s="34"/>
      <c r="B45" s="35"/>
      <c r="C45" s="35"/>
      <c r="D45" s="41" t="s">
        <v>6</v>
      </c>
      <c r="E45" s="42"/>
      <c r="F45" s="43"/>
      <c r="G45" s="78" t="s">
        <v>49</v>
      </c>
      <c r="H45" s="80" t="s">
        <v>2</v>
      </c>
      <c r="I45" s="80" t="s">
        <v>3</v>
      </c>
      <c r="J45" s="80" t="s">
        <v>4</v>
      </c>
      <c r="K45" s="79" t="s">
        <v>5</v>
      </c>
      <c r="L45" s="79" t="s">
        <v>0</v>
      </c>
      <c r="M45" s="79" t="s">
        <v>1</v>
      </c>
      <c r="N45" s="79" t="s">
        <v>49</v>
      </c>
      <c r="O45" s="79" t="s">
        <v>2</v>
      </c>
      <c r="P45" s="80" t="s">
        <v>3</v>
      </c>
      <c r="Q45" s="80" t="s">
        <v>4</v>
      </c>
      <c r="R45" s="80" t="s">
        <v>5</v>
      </c>
      <c r="S45" s="79" t="s">
        <v>0</v>
      </c>
      <c r="T45" s="79" t="s">
        <v>1</v>
      </c>
      <c r="U45" s="79" t="s">
        <v>49</v>
      </c>
      <c r="V45" s="79" t="s">
        <v>2</v>
      </c>
      <c r="W45" s="80" t="s">
        <v>3</v>
      </c>
      <c r="X45" s="80" t="s">
        <v>4</v>
      </c>
      <c r="Y45" s="79" t="s">
        <v>5</v>
      </c>
      <c r="Z45" s="79" t="s">
        <v>0</v>
      </c>
      <c r="AA45" s="79" t="s">
        <v>1</v>
      </c>
      <c r="AB45" s="79" t="s">
        <v>49</v>
      </c>
      <c r="AC45" s="79" t="s">
        <v>2</v>
      </c>
      <c r="AD45" s="80" t="s">
        <v>3</v>
      </c>
      <c r="AE45" s="80" t="s">
        <v>4</v>
      </c>
      <c r="AF45" s="79" t="s">
        <v>5</v>
      </c>
      <c r="AG45" s="79" t="s">
        <v>0</v>
      </c>
      <c r="AH45" s="79" t="s">
        <v>1</v>
      </c>
      <c r="AI45" s="79" t="s">
        <v>49</v>
      </c>
      <c r="AJ45" s="79" t="s">
        <v>2</v>
      </c>
      <c r="AK45" s="81" t="s">
        <v>3</v>
      </c>
      <c r="AL45" s="44" t="s">
        <v>8</v>
      </c>
      <c r="AM45" s="45"/>
      <c r="AN45" s="45"/>
      <c r="AO45" s="45"/>
      <c r="AP45" s="55">
        <f t="shared" ref="AP45" si="33">COUNTIF(G47:AK47,"閉")+COUNTIF(G47:AK47,"天")</f>
        <v>0</v>
      </c>
      <c r="AQ45" s="56"/>
    </row>
    <row r="46" spans="1:43" ht="20.25" customHeight="1" x14ac:dyDescent="0.15">
      <c r="A46" s="34"/>
      <c r="B46" s="35"/>
      <c r="C46" s="35"/>
      <c r="D46" s="41" t="s">
        <v>28</v>
      </c>
      <c r="E46" s="42"/>
      <c r="F46" s="4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44" t="s">
        <v>24</v>
      </c>
      <c r="AM46" s="45"/>
      <c r="AN46" s="45"/>
      <c r="AO46" s="45"/>
      <c r="AP46" s="46" t="e">
        <f t="shared" ref="AP46" si="34">AP45/AP44</f>
        <v>#DIV/0!</v>
      </c>
      <c r="AQ46" s="47"/>
    </row>
    <row r="47" spans="1:43" ht="20.25" customHeight="1" thickBot="1" x14ac:dyDescent="0.2">
      <c r="A47" s="36"/>
      <c r="B47" s="37"/>
      <c r="C47" s="37"/>
      <c r="D47" s="48" t="s">
        <v>29</v>
      </c>
      <c r="E47" s="49"/>
      <c r="F47" s="50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11"/>
      <c r="AK47" s="12"/>
      <c r="AL47" s="51" t="s">
        <v>45</v>
      </c>
      <c r="AM47" s="52"/>
      <c r="AN47" s="52"/>
      <c r="AO47" s="52"/>
      <c r="AP47" s="53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0</v>
      </c>
      <c r="AQ47" s="54"/>
    </row>
    <row r="48" spans="1:43" ht="20.25" customHeight="1" x14ac:dyDescent="0.15">
      <c r="A48" s="32" t="s">
        <v>46</v>
      </c>
      <c r="B48" s="33"/>
      <c r="C48" s="33"/>
      <c r="D48" s="38" t="s">
        <v>7</v>
      </c>
      <c r="E48" s="39"/>
      <c r="F48" s="40"/>
      <c r="G48" s="74">
        <v>1</v>
      </c>
      <c r="H48" s="75">
        <v>2</v>
      </c>
      <c r="I48" s="75">
        <v>3</v>
      </c>
      <c r="J48" s="75">
        <v>4</v>
      </c>
      <c r="K48" s="75">
        <v>5</v>
      </c>
      <c r="L48" s="75">
        <v>6</v>
      </c>
      <c r="M48" s="76">
        <v>7</v>
      </c>
      <c r="N48" s="77">
        <v>8</v>
      </c>
      <c r="O48" s="75">
        <v>9</v>
      </c>
      <c r="P48" s="75">
        <v>10</v>
      </c>
      <c r="Q48" s="77">
        <v>11</v>
      </c>
      <c r="R48" s="75">
        <v>12</v>
      </c>
      <c r="S48" s="75">
        <v>13</v>
      </c>
      <c r="T48" s="76">
        <v>14</v>
      </c>
      <c r="U48" s="77">
        <v>15</v>
      </c>
      <c r="V48" s="75">
        <v>16</v>
      </c>
      <c r="W48" s="75">
        <v>17</v>
      </c>
      <c r="X48" s="75">
        <v>18</v>
      </c>
      <c r="Y48" s="75">
        <v>19</v>
      </c>
      <c r="Z48" s="75">
        <v>20</v>
      </c>
      <c r="AA48" s="76">
        <v>21</v>
      </c>
      <c r="AB48" s="77">
        <v>22</v>
      </c>
      <c r="AC48" s="77">
        <v>23</v>
      </c>
      <c r="AD48" s="75">
        <v>24</v>
      </c>
      <c r="AE48" s="75">
        <v>25</v>
      </c>
      <c r="AF48" s="75">
        <v>26</v>
      </c>
      <c r="AG48" s="75">
        <v>27</v>
      </c>
      <c r="AH48" s="76">
        <v>28</v>
      </c>
      <c r="AI48" s="5"/>
      <c r="AJ48" s="6"/>
      <c r="AK48" s="9"/>
      <c r="AL48" s="44" t="s">
        <v>14</v>
      </c>
      <c r="AM48" s="45"/>
      <c r="AN48" s="45"/>
      <c r="AO48" s="45"/>
      <c r="AP48" s="55">
        <f t="shared" ref="AP48" si="36">COUNTIF(G50:AK50,"工")+COUNTIF(G50:AK50,"休")+COUNTIFS(G50:AK50,"外",G51:AK51,"作")+COUNTIFS(G50:AK50,"外",G51:AK51,"天")+COUNTIFS(G50:AK50,"外",G51:AK51,"閉")</f>
        <v>0</v>
      </c>
      <c r="AQ48" s="56"/>
    </row>
    <row r="49" spans="1:43" ht="20.25" customHeight="1" x14ac:dyDescent="0.15">
      <c r="A49" s="34"/>
      <c r="B49" s="35"/>
      <c r="C49" s="35"/>
      <c r="D49" s="41" t="s">
        <v>6</v>
      </c>
      <c r="E49" s="42"/>
      <c r="F49" s="43"/>
      <c r="G49" s="78" t="s">
        <v>4</v>
      </c>
      <c r="H49" s="79" t="s">
        <v>5</v>
      </c>
      <c r="I49" s="79" t="s">
        <v>0</v>
      </c>
      <c r="J49" s="79" t="s">
        <v>1</v>
      </c>
      <c r="K49" s="79" t="s">
        <v>49</v>
      </c>
      <c r="L49" s="79" t="s">
        <v>2</v>
      </c>
      <c r="M49" s="80" t="s">
        <v>3</v>
      </c>
      <c r="N49" s="80" t="s">
        <v>4</v>
      </c>
      <c r="O49" s="79" t="s">
        <v>5</v>
      </c>
      <c r="P49" s="79" t="s">
        <v>0</v>
      </c>
      <c r="Q49" s="81" t="s">
        <v>1</v>
      </c>
      <c r="R49" s="79" t="s">
        <v>49</v>
      </c>
      <c r="S49" s="79" t="s">
        <v>2</v>
      </c>
      <c r="T49" s="80" t="s">
        <v>3</v>
      </c>
      <c r="U49" s="80" t="s">
        <v>4</v>
      </c>
      <c r="V49" s="79" t="s">
        <v>5</v>
      </c>
      <c r="W49" s="79" t="s">
        <v>0</v>
      </c>
      <c r="X49" s="79" t="s">
        <v>1</v>
      </c>
      <c r="Y49" s="79" t="s">
        <v>49</v>
      </c>
      <c r="Z49" s="79" t="s">
        <v>2</v>
      </c>
      <c r="AA49" s="80" t="s">
        <v>3</v>
      </c>
      <c r="AB49" s="80" t="s">
        <v>4</v>
      </c>
      <c r="AC49" s="80" t="s">
        <v>5</v>
      </c>
      <c r="AD49" s="79" t="s">
        <v>0</v>
      </c>
      <c r="AE49" s="79" t="s">
        <v>1</v>
      </c>
      <c r="AF49" s="79" t="s">
        <v>49</v>
      </c>
      <c r="AG49" s="79" t="s">
        <v>2</v>
      </c>
      <c r="AH49" s="81" t="s">
        <v>3</v>
      </c>
      <c r="AI49" s="7"/>
      <c r="AJ49" s="7"/>
      <c r="AK49" s="8"/>
      <c r="AL49" s="44" t="s">
        <v>8</v>
      </c>
      <c r="AM49" s="45"/>
      <c r="AN49" s="45"/>
      <c r="AO49" s="45"/>
      <c r="AP49" s="55">
        <f t="shared" ref="AP49" si="37">COUNTIF(G51:AK51,"閉")+COUNTIF(G51:AK51,"天")</f>
        <v>0</v>
      </c>
      <c r="AQ49" s="56"/>
    </row>
    <row r="50" spans="1:43" ht="20.25" customHeight="1" x14ac:dyDescent="0.15">
      <c r="A50" s="34"/>
      <c r="B50" s="35"/>
      <c r="C50" s="35"/>
      <c r="D50" s="41" t="s">
        <v>28</v>
      </c>
      <c r="E50" s="42"/>
      <c r="F50" s="4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44" t="s">
        <v>24</v>
      </c>
      <c r="AM50" s="45"/>
      <c r="AN50" s="45"/>
      <c r="AO50" s="45"/>
      <c r="AP50" s="46" t="e">
        <f t="shared" ref="AP50" si="38">AP49/AP48</f>
        <v>#DIV/0!</v>
      </c>
      <c r="AQ50" s="47"/>
    </row>
    <row r="51" spans="1:43" ht="20.25" customHeight="1" thickBot="1" x14ac:dyDescent="0.2">
      <c r="A51" s="36"/>
      <c r="B51" s="37"/>
      <c r="C51" s="37"/>
      <c r="D51" s="48" t="s">
        <v>29</v>
      </c>
      <c r="E51" s="49"/>
      <c r="F51" s="50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11"/>
      <c r="AJ51" s="11"/>
      <c r="AK51" s="12"/>
      <c r="AL51" s="51" t="s">
        <v>45</v>
      </c>
      <c r="AM51" s="52"/>
      <c r="AN51" s="52"/>
      <c r="AO51" s="52"/>
      <c r="AP51" s="53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0</v>
      </c>
      <c r="AQ51" s="54"/>
    </row>
    <row r="52" spans="1:43" ht="20.25" customHeight="1" x14ac:dyDescent="0.15">
      <c r="A52" s="32" t="s">
        <v>46</v>
      </c>
      <c r="B52" s="33"/>
      <c r="C52" s="33"/>
      <c r="D52" s="38" t="s">
        <v>7</v>
      </c>
      <c r="E52" s="39"/>
      <c r="F52" s="40"/>
      <c r="G52" s="18">
        <v>1</v>
      </c>
      <c r="H52" s="5">
        <v>2</v>
      </c>
      <c r="I52" s="5">
        <v>3</v>
      </c>
      <c r="J52" s="5">
        <v>4</v>
      </c>
      <c r="K52" s="5">
        <v>5</v>
      </c>
      <c r="L52" s="5">
        <v>6</v>
      </c>
      <c r="M52" s="72">
        <v>7</v>
      </c>
      <c r="N52" s="18">
        <v>8</v>
      </c>
      <c r="O52" s="5">
        <v>9</v>
      </c>
      <c r="P52" s="5">
        <v>10</v>
      </c>
      <c r="Q52" s="5">
        <v>11</v>
      </c>
      <c r="R52" s="5">
        <v>12</v>
      </c>
      <c r="S52" s="5">
        <v>13</v>
      </c>
      <c r="T52" s="72">
        <v>14</v>
      </c>
      <c r="U52" s="18">
        <v>15</v>
      </c>
      <c r="V52" s="5">
        <v>16</v>
      </c>
      <c r="W52" s="5">
        <v>17</v>
      </c>
      <c r="X52" s="5">
        <v>18</v>
      </c>
      <c r="Y52" s="5">
        <v>19</v>
      </c>
      <c r="Z52" s="18">
        <v>20</v>
      </c>
      <c r="AA52" s="72">
        <v>21</v>
      </c>
      <c r="AB52" s="18">
        <v>22</v>
      </c>
      <c r="AC52" s="5">
        <v>23</v>
      </c>
      <c r="AD52" s="5">
        <v>24</v>
      </c>
      <c r="AE52" s="5">
        <v>25</v>
      </c>
      <c r="AF52" s="5">
        <v>26</v>
      </c>
      <c r="AG52" s="5">
        <v>27</v>
      </c>
      <c r="AH52" s="72">
        <v>28</v>
      </c>
      <c r="AI52" s="20">
        <v>29</v>
      </c>
      <c r="AJ52" s="6">
        <v>30</v>
      </c>
      <c r="AK52" s="9">
        <v>31</v>
      </c>
      <c r="AL52" s="44" t="s">
        <v>14</v>
      </c>
      <c r="AM52" s="45"/>
      <c r="AN52" s="45"/>
      <c r="AO52" s="45"/>
      <c r="AP52" s="55">
        <f t="shared" ref="AP52" si="40">COUNTIF(G54:AK54,"工")+COUNTIF(G54:AK54,"休")+COUNTIFS(G54:AK54,"外",G55:AK55,"作")+COUNTIFS(G54:AK54,"外",G55:AK55,"天")+COUNTIFS(G54:AK54,"外",G55:AK55,"閉")</f>
        <v>0</v>
      </c>
      <c r="AQ52" s="56"/>
    </row>
    <row r="53" spans="1:43" ht="20.25" customHeight="1" x14ac:dyDescent="0.15">
      <c r="A53" s="34"/>
      <c r="B53" s="35"/>
      <c r="C53" s="35"/>
      <c r="D53" s="41" t="s">
        <v>6</v>
      </c>
      <c r="E53" s="42"/>
      <c r="F53" s="43"/>
      <c r="G53" s="19" t="s">
        <v>4</v>
      </c>
      <c r="H53" s="7" t="s">
        <v>5</v>
      </c>
      <c r="I53" s="7" t="s">
        <v>0</v>
      </c>
      <c r="J53" s="7" t="s">
        <v>1</v>
      </c>
      <c r="K53" s="7" t="s">
        <v>15</v>
      </c>
      <c r="L53" s="7" t="s">
        <v>2</v>
      </c>
      <c r="M53" s="19" t="s">
        <v>3</v>
      </c>
      <c r="N53" s="19" t="s">
        <v>4</v>
      </c>
      <c r="O53" s="7" t="s">
        <v>5</v>
      </c>
      <c r="P53" s="7" t="s">
        <v>0</v>
      </c>
      <c r="Q53" s="7" t="s">
        <v>1</v>
      </c>
      <c r="R53" s="7" t="s">
        <v>15</v>
      </c>
      <c r="S53" s="7" t="s">
        <v>2</v>
      </c>
      <c r="T53" s="19" t="s">
        <v>3</v>
      </c>
      <c r="U53" s="19" t="s">
        <v>4</v>
      </c>
      <c r="V53" s="7" t="s">
        <v>5</v>
      </c>
      <c r="W53" s="7" t="s">
        <v>0</v>
      </c>
      <c r="X53" s="7" t="s">
        <v>1</v>
      </c>
      <c r="Y53" s="7" t="s">
        <v>15</v>
      </c>
      <c r="Z53" s="73" t="s">
        <v>2</v>
      </c>
      <c r="AA53" s="19" t="s">
        <v>3</v>
      </c>
      <c r="AB53" s="19" t="s">
        <v>4</v>
      </c>
      <c r="AC53" s="7" t="s">
        <v>5</v>
      </c>
      <c r="AD53" s="7" t="s">
        <v>0</v>
      </c>
      <c r="AE53" s="7" t="s">
        <v>1</v>
      </c>
      <c r="AF53" s="7" t="s">
        <v>15</v>
      </c>
      <c r="AG53" s="7" t="s">
        <v>2</v>
      </c>
      <c r="AH53" s="19" t="s">
        <v>3</v>
      </c>
      <c r="AI53" s="19" t="s">
        <v>4</v>
      </c>
      <c r="AJ53" s="7" t="s">
        <v>36</v>
      </c>
      <c r="AK53" s="7" t="s">
        <v>48</v>
      </c>
      <c r="AL53" s="44" t="s">
        <v>8</v>
      </c>
      <c r="AM53" s="45"/>
      <c r="AN53" s="45"/>
      <c r="AO53" s="45"/>
      <c r="AP53" s="55">
        <f t="shared" ref="AP53" si="41">COUNTIF(G55:AK55,"閉")+COUNTIF(G55:AK55,"天")</f>
        <v>0</v>
      </c>
      <c r="AQ53" s="56"/>
    </row>
    <row r="54" spans="1:43" ht="20.25" customHeight="1" x14ac:dyDescent="0.15">
      <c r="A54" s="34"/>
      <c r="B54" s="35"/>
      <c r="C54" s="35"/>
      <c r="D54" s="41" t="s">
        <v>28</v>
      </c>
      <c r="E54" s="42"/>
      <c r="F54" s="4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44" t="s">
        <v>24</v>
      </c>
      <c r="AM54" s="45"/>
      <c r="AN54" s="45"/>
      <c r="AO54" s="45"/>
      <c r="AP54" s="46" t="e">
        <f t="shared" ref="AP54" si="42">AP53/AP52</f>
        <v>#DIV/0!</v>
      </c>
      <c r="AQ54" s="47"/>
    </row>
    <row r="55" spans="1:43" ht="20.25" customHeight="1" thickBot="1" x14ac:dyDescent="0.2">
      <c r="A55" s="36"/>
      <c r="B55" s="37"/>
      <c r="C55" s="37"/>
      <c r="D55" s="48" t="s">
        <v>29</v>
      </c>
      <c r="E55" s="49"/>
      <c r="F55" s="50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1" t="s">
        <v>45</v>
      </c>
      <c r="AM55" s="52"/>
      <c r="AN55" s="52"/>
      <c r="AO55" s="52"/>
      <c r="AP55" s="53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0</v>
      </c>
      <c r="AQ55" s="54"/>
    </row>
    <row r="56" spans="1:43" s="28" customFormat="1" ht="14.25" x14ac:dyDescent="0.15">
      <c r="A56" s="14"/>
      <c r="B56" s="29" t="s">
        <v>9</v>
      </c>
      <c r="C56" s="28" t="s">
        <v>13</v>
      </c>
      <c r="G56" s="69">
        <f>AP8+AP12+AP16+AP20+AP24+AP28+AP32+AP36+AP40+AP44+AP48+AP52</f>
        <v>0</v>
      </c>
      <c r="H56" s="69"/>
      <c r="I56" s="29" t="s">
        <v>12</v>
      </c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</row>
    <row r="57" spans="1:43" s="28" customFormat="1" ht="14.25" x14ac:dyDescent="0.15">
      <c r="B57" s="29" t="s">
        <v>10</v>
      </c>
      <c r="C57" s="28" t="s">
        <v>11</v>
      </c>
      <c r="G57" s="71">
        <f>AP9+AP13+AP17+AP21+AP25+AP29+AP33+AP37+AP41+AP45+AP49+AP53</f>
        <v>0</v>
      </c>
      <c r="H57" s="71"/>
      <c r="I57" s="29" t="s">
        <v>12</v>
      </c>
      <c r="K57" s="28" t="s">
        <v>41</v>
      </c>
      <c r="M57" s="29"/>
      <c r="N57" s="29"/>
      <c r="O57" s="29"/>
      <c r="P57" s="29"/>
      <c r="Q57" s="29"/>
      <c r="R57" s="29"/>
      <c r="S57" s="29"/>
      <c r="T57" s="29"/>
      <c r="U57" s="14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</row>
    <row r="58" spans="1:43" s="28" customFormat="1" ht="14.25" x14ac:dyDescent="0.15">
      <c r="B58" s="29" t="s">
        <v>37</v>
      </c>
      <c r="C58" s="28" t="s">
        <v>43</v>
      </c>
      <c r="G58" s="57" t="e">
        <f>G57/G56*100</f>
        <v>#DIV/0!</v>
      </c>
      <c r="H58" s="57"/>
      <c r="I58" s="29" t="s">
        <v>38</v>
      </c>
      <c r="J58" s="29"/>
      <c r="K58" s="29" t="s">
        <v>37</v>
      </c>
      <c r="L58" s="29" t="s">
        <v>39</v>
      </c>
      <c r="M58" s="31" t="s">
        <v>42</v>
      </c>
      <c r="N58" s="31"/>
      <c r="O58" s="31"/>
      <c r="P58" s="30" t="s">
        <v>40</v>
      </c>
      <c r="U58" s="29" t="s">
        <v>44</v>
      </c>
      <c r="V58" s="29"/>
      <c r="W58" s="29"/>
      <c r="X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</row>
    <row r="59" spans="1:43" s="28" customFormat="1" ht="14.25" x14ac:dyDescent="0.15">
      <c r="A59" s="14"/>
      <c r="B59" s="14" t="s">
        <v>25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</row>
  </sheetData>
  <mergeCells count="170"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</mergeCells>
  <phoneticPr fontId="2"/>
  <conditionalFormatting sqref="G11:AK11">
    <cfRule type="containsText" dxfId="60" priority="56" operator="containsText" text="作">
      <formula>NOT(ISERROR(SEARCH("作",G11)))</formula>
    </cfRule>
    <cfRule type="containsText" dxfId="59" priority="481" operator="containsText" text="天">
      <formula>NOT(ISERROR(SEARCH("天",G11)))</formula>
    </cfRule>
    <cfRule type="containsText" dxfId="58" priority="483" operator="containsText" text="閉">
      <formula>NOT(ISERROR(SEARCH("閉",G11)))</formula>
    </cfRule>
  </conditionalFormatting>
  <conditionalFormatting sqref="G10:AK10">
    <cfRule type="containsText" dxfId="57" priority="482" operator="containsText" text="工">
      <formula>NOT(ISERROR(SEARCH("工",G10)))</formula>
    </cfRule>
    <cfRule type="containsText" dxfId="56" priority="484" operator="containsText" text="休">
      <formula>NOT(ISERROR(SEARCH("休",G10)))</formula>
    </cfRule>
  </conditionalFormatting>
  <conditionalFormatting sqref="G15:AK15">
    <cfRule type="containsText" dxfId="55" priority="51" operator="containsText" text="作">
      <formula>NOT(ISERROR(SEARCH("作",G15)))</formula>
    </cfRule>
    <cfRule type="containsText" dxfId="54" priority="52" operator="containsText" text="天">
      <formula>NOT(ISERROR(SEARCH("天",G15)))</formula>
    </cfRule>
    <cfRule type="containsText" dxfId="53" priority="54" operator="containsText" text="閉">
      <formula>NOT(ISERROR(SEARCH("閉",G15)))</formula>
    </cfRule>
  </conditionalFormatting>
  <conditionalFormatting sqref="G14:AK14">
    <cfRule type="containsText" dxfId="52" priority="53" operator="containsText" text="工">
      <formula>NOT(ISERROR(SEARCH("工",G14)))</formula>
    </cfRule>
    <cfRule type="containsText" dxfId="51" priority="55" operator="containsText" text="休">
      <formula>NOT(ISERROR(SEARCH("休",G14)))</formula>
    </cfRule>
  </conditionalFormatting>
  <conditionalFormatting sqref="G19:AK19">
    <cfRule type="containsText" dxfId="50" priority="46" operator="containsText" text="作">
      <formula>NOT(ISERROR(SEARCH("作",G19)))</formula>
    </cfRule>
    <cfRule type="containsText" dxfId="49" priority="47" operator="containsText" text="天">
      <formula>NOT(ISERROR(SEARCH("天",G19)))</formula>
    </cfRule>
    <cfRule type="containsText" dxfId="48" priority="49" operator="containsText" text="閉">
      <formula>NOT(ISERROR(SEARCH("閉",G19)))</formula>
    </cfRule>
  </conditionalFormatting>
  <conditionalFormatting sqref="G18:AK18">
    <cfRule type="containsText" dxfId="47" priority="48" operator="containsText" text="工">
      <formula>NOT(ISERROR(SEARCH("工",G18)))</formula>
    </cfRule>
    <cfRule type="containsText" dxfId="46" priority="50" operator="containsText" text="休">
      <formula>NOT(ISERROR(SEARCH("休",G18)))</formula>
    </cfRule>
  </conditionalFormatting>
  <conditionalFormatting sqref="G23:AK23">
    <cfRule type="containsText" dxfId="45" priority="41" operator="containsText" text="作">
      <formula>NOT(ISERROR(SEARCH("作",G23)))</formula>
    </cfRule>
    <cfRule type="containsText" dxfId="44" priority="42" operator="containsText" text="天">
      <formula>NOT(ISERROR(SEARCH("天",G23)))</formula>
    </cfRule>
    <cfRule type="containsText" dxfId="43" priority="44" operator="containsText" text="閉">
      <formula>NOT(ISERROR(SEARCH("閉",G23)))</formula>
    </cfRule>
  </conditionalFormatting>
  <conditionalFormatting sqref="G22:AK22">
    <cfRule type="containsText" dxfId="42" priority="43" operator="containsText" text="工">
      <formula>NOT(ISERROR(SEARCH("工",G22)))</formula>
    </cfRule>
    <cfRule type="containsText" dxfId="41" priority="45" operator="containsText" text="休">
      <formula>NOT(ISERROR(SEARCH("休",G22)))</formula>
    </cfRule>
  </conditionalFormatting>
  <conditionalFormatting sqref="G27:AK27">
    <cfRule type="containsText" dxfId="40" priority="36" operator="containsText" text="作">
      <formula>NOT(ISERROR(SEARCH("作",G27)))</formula>
    </cfRule>
    <cfRule type="containsText" dxfId="39" priority="37" operator="containsText" text="天">
      <formula>NOT(ISERROR(SEARCH("天",G27)))</formula>
    </cfRule>
    <cfRule type="containsText" dxfId="38" priority="39" operator="containsText" text="閉">
      <formula>NOT(ISERROR(SEARCH("閉",G27)))</formula>
    </cfRule>
  </conditionalFormatting>
  <conditionalFormatting sqref="G26:AK26">
    <cfRule type="containsText" dxfId="37" priority="38" operator="containsText" text="工">
      <formula>NOT(ISERROR(SEARCH("工",G26)))</formula>
    </cfRule>
    <cfRule type="containsText" dxfId="36" priority="40" operator="containsText" text="休">
      <formula>NOT(ISERROR(SEARCH("休",G26)))</formula>
    </cfRule>
  </conditionalFormatting>
  <conditionalFormatting sqref="G31:AK31">
    <cfRule type="containsText" dxfId="35" priority="31" operator="containsText" text="作">
      <formula>NOT(ISERROR(SEARCH("作",G31)))</formula>
    </cfRule>
    <cfRule type="containsText" dxfId="34" priority="32" operator="containsText" text="天">
      <formula>NOT(ISERROR(SEARCH("天",G31)))</formula>
    </cfRule>
    <cfRule type="containsText" dxfId="33" priority="34" operator="containsText" text="閉">
      <formula>NOT(ISERROR(SEARCH("閉",G31)))</formula>
    </cfRule>
  </conditionalFormatting>
  <conditionalFormatting sqref="G30:AK30">
    <cfRule type="containsText" dxfId="32" priority="33" operator="containsText" text="工">
      <formula>NOT(ISERROR(SEARCH("工",G30)))</formula>
    </cfRule>
    <cfRule type="containsText" dxfId="31" priority="35" operator="containsText" text="休">
      <formula>NOT(ISERROR(SEARCH("休",G30)))</formula>
    </cfRule>
  </conditionalFormatting>
  <conditionalFormatting sqref="G35:AK35">
    <cfRule type="containsText" dxfId="30" priority="26" operator="containsText" text="作">
      <formula>NOT(ISERROR(SEARCH("作",G35)))</formula>
    </cfRule>
    <cfRule type="containsText" dxfId="29" priority="27" operator="containsText" text="天">
      <formula>NOT(ISERROR(SEARCH("天",G35)))</formula>
    </cfRule>
    <cfRule type="containsText" dxfId="28" priority="29" operator="containsText" text="閉">
      <formula>NOT(ISERROR(SEARCH("閉",G35)))</formula>
    </cfRule>
  </conditionalFormatting>
  <conditionalFormatting sqref="G34:AK34">
    <cfRule type="containsText" dxfId="27" priority="28" operator="containsText" text="工">
      <formula>NOT(ISERROR(SEARCH("工",G34)))</formula>
    </cfRule>
    <cfRule type="containsText" dxfId="26" priority="30" operator="containsText" text="休">
      <formula>NOT(ISERROR(SEARCH("休",G34)))</formula>
    </cfRule>
  </conditionalFormatting>
  <conditionalFormatting sqref="G39:AK39">
    <cfRule type="containsText" dxfId="25" priority="21" operator="containsText" text="作">
      <formula>NOT(ISERROR(SEARCH("作",G39)))</formula>
    </cfRule>
    <cfRule type="containsText" dxfId="24" priority="22" operator="containsText" text="天">
      <formula>NOT(ISERROR(SEARCH("天",G39)))</formula>
    </cfRule>
    <cfRule type="containsText" dxfId="23" priority="24" operator="containsText" text="閉">
      <formula>NOT(ISERROR(SEARCH("閉",G39)))</formula>
    </cfRule>
  </conditionalFormatting>
  <conditionalFormatting sqref="G38:AK38">
    <cfRule type="containsText" dxfId="22" priority="23" operator="containsText" text="工">
      <formula>NOT(ISERROR(SEARCH("工",G38)))</formula>
    </cfRule>
    <cfRule type="containsText" dxfId="21" priority="25" operator="containsText" text="休">
      <formula>NOT(ISERROR(SEARCH("休",G38)))</formula>
    </cfRule>
  </conditionalFormatting>
  <conditionalFormatting sqref="G43:AK43">
    <cfRule type="containsText" dxfId="20" priority="16" operator="containsText" text="作">
      <formula>NOT(ISERROR(SEARCH("作",G43)))</formula>
    </cfRule>
    <cfRule type="containsText" dxfId="19" priority="17" operator="containsText" text="天">
      <formula>NOT(ISERROR(SEARCH("天",G43)))</formula>
    </cfRule>
    <cfRule type="containsText" dxfId="18" priority="19" operator="containsText" text="閉">
      <formula>NOT(ISERROR(SEARCH("閉",G43)))</formula>
    </cfRule>
  </conditionalFormatting>
  <conditionalFormatting sqref="G42:AK42">
    <cfRule type="containsText" dxfId="17" priority="18" operator="containsText" text="工">
      <formula>NOT(ISERROR(SEARCH("工",G42)))</formula>
    </cfRule>
    <cfRule type="containsText" dxfId="16" priority="20" operator="containsText" text="休">
      <formula>NOT(ISERROR(SEARCH("休",G42)))</formula>
    </cfRule>
  </conditionalFormatting>
  <conditionalFormatting sqref="G47:AK47">
    <cfRule type="containsText" dxfId="15" priority="11" operator="containsText" text="作">
      <formula>NOT(ISERROR(SEARCH("作",G47)))</formula>
    </cfRule>
    <cfRule type="containsText" dxfId="14" priority="12" operator="containsText" text="天">
      <formula>NOT(ISERROR(SEARCH("天",G47)))</formula>
    </cfRule>
    <cfRule type="containsText" dxfId="13" priority="14" operator="containsText" text="閉">
      <formula>NOT(ISERROR(SEARCH("閉",G47)))</formula>
    </cfRule>
  </conditionalFormatting>
  <conditionalFormatting sqref="G46:AK46">
    <cfRule type="containsText" dxfId="12" priority="13" operator="containsText" text="工">
      <formula>NOT(ISERROR(SEARCH("工",G46)))</formula>
    </cfRule>
    <cfRule type="containsText" dxfId="11" priority="15" operator="containsText" text="休">
      <formula>NOT(ISERROR(SEARCH("休",G46)))</formula>
    </cfRule>
  </conditionalFormatting>
  <conditionalFormatting sqref="G51:AK51">
    <cfRule type="containsText" dxfId="10" priority="6" operator="containsText" text="作">
      <formula>NOT(ISERROR(SEARCH("作",G51)))</formula>
    </cfRule>
    <cfRule type="containsText" dxfId="9" priority="7" operator="containsText" text="天">
      <formula>NOT(ISERROR(SEARCH("天",G51)))</formula>
    </cfRule>
    <cfRule type="containsText" dxfId="8" priority="9" operator="containsText" text="閉">
      <formula>NOT(ISERROR(SEARCH("閉",G51)))</formula>
    </cfRule>
  </conditionalFormatting>
  <conditionalFormatting sqref="G50:AK50">
    <cfRule type="containsText" dxfId="7" priority="8" operator="containsText" text="工">
      <formula>NOT(ISERROR(SEARCH("工",G50)))</formula>
    </cfRule>
    <cfRule type="containsText" dxfId="6" priority="10" operator="containsText" text="休">
      <formula>NOT(ISERROR(SEARCH("休",G50)))</formula>
    </cfRule>
  </conditionalFormatting>
  <conditionalFormatting sqref="G55:AK55">
    <cfRule type="containsText" dxfId="5" priority="1" operator="containsText" text="作">
      <formula>NOT(ISERROR(SEARCH("作",G55)))</formula>
    </cfRule>
    <cfRule type="containsText" dxfId="4" priority="2" operator="containsText" text="天">
      <formula>NOT(ISERROR(SEARCH("天",G55)))</formula>
    </cfRule>
    <cfRule type="containsText" dxfId="3" priority="4" operator="containsText" text="閉">
      <formula>NOT(ISERROR(SEARCH("閉",G55)))</formula>
    </cfRule>
  </conditionalFormatting>
  <conditionalFormatting sqref="G54:AK54">
    <cfRule type="containsText" dxfId="2" priority="3" operator="containsText" text="工">
      <formula>NOT(ISERROR(SEARCH("工",G54)))</formula>
    </cfRule>
    <cfRule type="containsText" dxfId="1" priority="5" operator="containsText" text="休">
      <formula>NOT(ISERROR(SEARCH("休",G54)))</formula>
    </cfRule>
  </conditionalFormatting>
  <dataValidations count="3">
    <dataValidation type="list" allowBlank="1" showInputMessage="1" showErrorMessage="1" sqref="G11:AK11 G15:AK15 G19:AK19 G23:AK23 G51:AK51 G27:AK27 G31:AK31 G35:AK35 G39:AK39 G43:AK43 G47:AK47 G55:AK55">
      <formula1>"作,天,閉"</formula1>
    </dataValidation>
    <dataValidation type="list" allowBlank="1" showInputMessage="1" showErrorMessage="1" sqref="AI49">
      <formula1>#REF!</formula1>
    </dataValidation>
    <dataValidation type="list" allowBlank="1" showInputMessage="1" showErrorMessage="1" sqref="G10:AK10 G14:AK14 G18:AK18 G22:AK22 G42:AK42 G30:AK30 G34:AK34 G38:AK38 G54:AK54 G46:AK46 G50:AK50 G26:AK26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様式１（12か月分）</vt:lpstr>
      <vt:lpstr>'様式１（12か月分）'!Print_Area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2024-11-28T07:34:02Z</dcterms:modified>
</cp:coreProperties>
</file>